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sjanzek\Desktop\INTENSO\DOM ZDRAVLJA BBŽ-NABAVA\2022. DZ BBŽ NABAVA\2022. Ponovljena-II FAZA radova na stom. u Bj\PONOVLJENI POSTUPAK\"/>
    </mc:Choice>
  </mc:AlternateContent>
  <xr:revisionPtr revIDLastSave="0" documentId="8_{BD167438-50BB-4439-92C3-B6032219F119}" xr6:coauthVersionLast="47" xr6:coauthVersionMax="47" xr10:uidLastSave="{00000000-0000-0000-0000-000000000000}"/>
  <bookViews>
    <workbookView xWindow="1560" yWindow="1215" windowWidth="14370" windowHeight="14985" tabRatio="822" activeTab="2" xr2:uid="{00000000-000D-0000-FFFF-FFFF00000000}"/>
  </bookViews>
  <sheets>
    <sheet name="Naslovnica" sheetId="6" r:id="rId1"/>
    <sheet name="građevinsko obrtnički radovi" sheetId="14" r:id="rId2"/>
    <sheet name="elektroinstalaterski radovi" sheetId="15" r:id="rId3"/>
    <sheet name="rekapitulacija" sheetId="16" r:id="rId4"/>
  </sheets>
  <definedNames>
    <definedName name="_xlnm.Print_Titles" localSheetId="2">'elektroinstalaterski radovi'!$1:$2</definedName>
    <definedName name="_xlnm.Print_Titles" localSheetId="1">'građevinsko obrtnički radovi'!$1:$6</definedName>
    <definedName name="_xlnm.Print_Titles" localSheetId="0">Naslovnica!$1:$4</definedName>
    <definedName name="_xlnm.Print_Area" localSheetId="2">'elektroinstalaterski radovi'!$A$1:$F$265</definedName>
    <definedName name="_xlnm.Print_Area" localSheetId="1">'građevinsko obrtnički radovi'!$A$1:$F$169</definedName>
    <definedName name="_xlnm.Print_Area" localSheetId="0">Naslovnica!$A$1:$F$251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8" i="14" l="1"/>
  <c r="F157" i="14"/>
  <c r="F156" i="14"/>
  <c r="F155" i="14"/>
  <c r="F154" i="14"/>
  <c r="F153" i="14"/>
  <c r="F152" i="14"/>
  <c r="F151" i="14"/>
  <c r="F150" i="14"/>
  <c r="F161" i="14" l="1"/>
  <c r="E8" i="16" s="1"/>
  <c r="E255" i="15"/>
  <c r="E256" i="15"/>
  <c r="E257" i="15"/>
  <c r="E258" i="15"/>
  <c r="E259" i="15"/>
  <c r="E261" i="15" l="1"/>
  <c r="E9" i="16" s="1"/>
  <c r="E11" i="16" s="1"/>
  <c r="E12" i="16" s="1"/>
  <c r="E13" i="16" s="1"/>
  <c r="B247" i="15"/>
  <c r="B259" i="15" s="1"/>
  <c r="A247" i="15"/>
  <c r="A259" i="15" s="1"/>
  <c r="B177" i="15"/>
  <c r="B258" i="15" s="1"/>
  <c r="A177" i="15"/>
  <c r="A258" i="15" s="1"/>
  <c r="B117" i="15"/>
  <c r="B257" i="15" s="1"/>
  <c r="A117" i="15"/>
  <c r="A257" i="15" s="1"/>
  <c r="B91" i="15"/>
  <c r="B256" i="15" s="1"/>
  <c r="A91" i="15"/>
  <c r="A256" i="15" s="1"/>
  <c r="B46" i="15"/>
  <c r="B255" i="15" s="1"/>
  <c r="A46" i="15"/>
  <c r="A255" i="15" s="1"/>
  <c r="B152" i="14" l="1"/>
  <c r="B158" i="14"/>
  <c r="B157" i="14"/>
  <c r="D87" i="14"/>
</calcChain>
</file>

<file path=xl/sharedStrings.xml><?xml version="1.0" encoding="utf-8"?>
<sst xmlns="http://schemas.openxmlformats.org/spreadsheetml/2006/main" count="467" uniqueCount="280">
  <si>
    <t>1.</t>
  </si>
  <si>
    <t>Projektant troškovnika:</t>
  </si>
  <si>
    <t>Za B-projekt:</t>
  </si>
  <si>
    <t>Igor Barberić dipl. ing. građ.</t>
  </si>
  <si>
    <t>2.</t>
  </si>
  <si>
    <t>3.</t>
  </si>
  <si>
    <t>4.</t>
  </si>
  <si>
    <t>Broj stavke</t>
  </si>
  <si>
    <t>Opis stavke</t>
  </si>
  <si>
    <t>Količina</t>
  </si>
  <si>
    <t>5.</t>
  </si>
  <si>
    <t>UKUPNO:</t>
  </si>
  <si>
    <t>T.D.</t>
  </si>
  <si>
    <t>m2</t>
  </si>
  <si>
    <t>kompl</t>
  </si>
  <si>
    <t>PRIPREMNI RADOVI</t>
  </si>
  <si>
    <t>PODOPOLAGAČKI RADOVI</t>
  </si>
  <si>
    <t>INVESTITOR:</t>
  </si>
  <si>
    <t>GRAĐEVINA:</t>
  </si>
  <si>
    <t>ZAHVAT:</t>
  </si>
  <si>
    <t>LOKACIJA:</t>
  </si>
  <si>
    <t>TROŠKOVNIK RADOVA</t>
  </si>
  <si>
    <t>k.č.br. 3046; k.o. Bjelovar</t>
  </si>
  <si>
    <t>Antuna Mihanovića 8, 43000 BJELOVAR</t>
  </si>
  <si>
    <r>
      <t>m</t>
    </r>
    <r>
      <rPr>
        <vertAlign val="superscript"/>
        <sz val="12"/>
        <rFont val="Times New Roman"/>
        <family val="1"/>
        <charset val="238"/>
      </rPr>
      <t>2</t>
    </r>
  </si>
  <si>
    <r>
      <rPr>
        <b/>
        <sz val="12"/>
        <rFont val="Arial Narrow"/>
        <family val="2"/>
        <charset val="238"/>
      </rPr>
      <t>B-PROJEKT</t>
    </r>
    <r>
      <rPr>
        <sz val="12"/>
        <rFont val="Arial Narrow"/>
        <family val="2"/>
        <charset val="238"/>
      </rPr>
      <t xml:space="preserve"> </t>
    </r>
    <r>
      <rPr>
        <b/>
        <sz val="12"/>
        <rFont val="Arial Narrow"/>
        <family val="2"/>
        <charset val="238"/>
      </rPr>
      <t>d.o.o</t>
    </r>
    <r>
      <rPr>
        <sz val="12"/>
        <rFont val="Arial Narrow"/>
        <family val="2"/>
        <charset val="238"/>
      </rPr>
      <t xml:space="preserve">. za graditeljstvo, trgovinu i usluge – Bjelovar,  Tr. Markovac, Trojstvena ulica 15,
Ured: Franjevačka kbr. 19, Bjelovar; tel/fax: 043/225-091; mob:098-530-503
</t>
    </r>
  </si>
  <si>
    <t>6.</t>
  </si>
  <si>
    <t>kom</t>
  </si>
  <si>
    <t>7.</t>
  </si>
  <si>
    <t>8.</t>
  </si>
  <si>
    <t>9.</t>
  </si>
  <si>
    <t>10.</t>
  </si>
  <si>
    <t>Skidanje loše boje i glet mase sa zidova, te odvoz viška materijala na deponiju udaljenu do 10 km.</t>
  </si>
  <si>
    <t>STOLARSKI RADOVI</t>
  </si>
  <si>
    <t xml:space="preserve">Izrada, dobava i montaža vanjske stijene  izvedenih iz PVC profila sa prekinutim termičkim mostom  u tonu po izboru investitora. Ukupna dimenzija otvora 3,40m x 2,70m (sa jednim jednokrilnim vratima 90x210cm). Stolarski stavku maksimalno prilagoditi postojećem stanju. Spoj sa fasadom usaglasiti sa izvođačem fasade. Okov standardan, ugradnja suha. </t>
  </si>
  <si>
    <t>Skidanje postojećih metalnih "lamela" stropne konstrukcije, te odvoz na deponiju. Obračun po m2 tlocrtne površine stropa.</t>
  </si>
  <si>
    <t>GK RADOVI</t>
  </si>
  <si>
    <t>KERAMIČARSKI RADOVI</t>
  </si>
  <si>
    <t xml:space="preserve">Gletanje i bojanje  zidova polidisperzivnim bojama u dva navrata u tonu po izboru investitora. U  stavku uključiti sve potrebne predradnje, te skelu. 
</t>
  </si>
  <si>
    <t>Skidanje loše boje i glet mase sa stropova visine do 3,5m, te odvoz viška materijala na deponiju udaljenu do 10 km.</t>
  </si>
  <si>
    <t xml:space="preserve">U cijeni pripremnih radova uračunati svu eventualno potrebnu pokretnu/fiksnu skelu, zaštitu od širenja prašine, horizontalni i vertikalni transport. </t>
  </si>
  <si>
    <t>Demontaža stare podne rešetke ("kokos otirač") na ulazu u zubariju i odvoz na deponiju udaljenu do 10 km. Dobava i ugradnja nove podne rešetke ("kokos otirač"). Tlocrtna površina 2,0 m2.</t>
  </si>
  <si>
    <t xml:space="preserve">bojanje zidovi </t>
  </si>
  <si>
    <t xml:space="preserve">bojanje stropovi </t>
  </si>
  <si>
    <t xml:space="preserve">gletanje zidovi </t>
  </si>
  <si>
    <t xml:space="preserve">gletanje stropovi </t>
  </si>
  <si>
    <t>unutarnji hodnici</t>
  </si>
  <si>
    <t>m1</t>
  </si>
  <si>
    <t>LIČILAČKI RADOVI</t>
  </si>
  <si>
    <t>Sanacija postojećih kamenih podnih ploča (čiščenje od prašine i nešistoća, te zapunjavanje velikih oštećenja i udubljenja) kao priprema za budući prajmer prije postave nove podne obloge. Obračun po m2 sanirane površine.</t>
  </si>
  <si>
    <t>holkeri</t>
  </si>
  <si>
    <t>2. FAZA RADOVA</t>
  </si>
  <si>
    <t>m</t>
  </si>
  <si>
    <t>1. Građevinsko obrtnički radovi</t>
  </si>
  <si>
    <t>2. Elektroinstalaterski radovi</t>
  </si>
  <si>
    <t>UREĐENJE PROSTORA STOMATOLOGIJE</t>
  </si>
  <si>
    <t>TROŠKOVNIK GRAĐEVINSKO OBRTNIČKIH  RADOVA</t>
  </si>
  <si>
    <t>Dobava i opločenje podova protukliznim keramičkim pločicama I klase , fuga na fugu položenim na ljepilo sa fugiranjem. Pločice po izboru investitora. Protukliznoti minimalno R9.</t>
  </si>
  <si>
    <t>Uklanjanje postojeće keramike sa zidova (Z4 i 81) i podova (Z11 i Z12- gdje su bile instalacije za stolicu 1m2), te odvoz na deponiju udaljenu do 10 km.</t>
  </si>
  <si>
    <t xml:space="preserve">Uklanjanje postojeće vinas podloge ( hodnici, ordinacije (Z4 i 81) i prostorije za osoblje) i odvoz na deponiju udaljenu do 10 km. </t>
  </si>
  <si>
    <t>Dobava materijala i izrada GK pregradnog zida (zatvaranje otvora od vrata) debljine 12cm. U cijeni obostrano 2x1,25GK ploča, sa podkonstrukcijom debljine 5 cm i ispunom od mineralne vune.</t>
  </si>
  <si>
    <t xml:space="preserve">Demontaža unutarnjih drvenih jednokrilnih vrata sa štokom (95x206cm). U cijeni i odvoz na deponiju udaljenu do 10km. </t>
  </si>
  <si>
    <t>Iznošenje drvenog namještaja da se izvede zamjena slojeva poda, te ponovno unošenje nakon postave podova. Obračun po ordinaciji komplet.</t>
  </si>
  <si>
    <t xml:space="preserve">ZIDARSKI RADOVI </t>
  </si>
  <si>
    <t xml:space="preserve">Dobava materijala i izvođenje ravnanja postojećeg zida nakon skidanja keramike. Obračun prema m2 izravnate podloge.
</t>
  </si>
  <si>
    <t>Bojanje zidova do visine 1,5 m perivom bojom sa listićima. U  stavku uključiti sve potrebne predradnje (boja u mat varijanti).</t>
  </si>
  <si>
    <t>ordinacije</t>
  </si>
  <si>
    <t xml:space="preserve">prostorije za osoblje </t>
  </si>
  <si>
    <t xml:space="preserve">Dobava i opločenje zidova keramičkim pločicama I klase, fuga na fugu položenim na zid u ljepilo sa fugiranjem. Dijelovi oko umivaonika i sudopera </t>
  </si>
  <si>
    <r>
      <t>Sanacija postojećih i dobava novih drvenih rukohvata u hodnicima. Stavka obuhvaća skidanje rukohvata, brušenje i krpanje oštećenja, te završno bojanje rukohvata u</t>
    </r>
    <r>
      <rPr>
        <b/>
        <sz val="12"/>
        <rFont val="Times New Roman"/>
        <family val="1"/>
        <charset val="238"/>
      </rPr>
      <t xml:space="preserve"> ton po odabiru investitora.</t>
    </r>
    <r>
      <rPr>
        <sz val="12"/>
        <rFont val="Times New Roman"/>
        <family val="1"/>
        <charset val="238"/>
      </rPr>
      <t xml:space="preserve"> U cijeni i ponovna montaža rukohvata. Obračun po m1 saniranog rukohvata.</t>
    </r>
  </si>
  <si>
    <r>
      <t xml:space="preserve">Dobava materijala i krpanje instalaterskih ( i dr) šliceva u podu i zidu. Krpanje se vrši specijaliziranom reparaturnom masom. Šlicevi širine do 10 cm dubine do 5 cm. </t>
    </r>
    <r>
      <rPr>
        <b/>
        <sz val="12"/>
        <rFont val="Times New Roman"/>
        <family val="1"/>
        <charset val="238"/>
      </rPr>
      <t xml:space="preserve"> Količina prema procijeni, radove izvesti gdje je potrebno prema dogovoru s investitorom. </t>
    </r>
    <r>
      <rPr>
        <sz val="12"/>
        <rFont val="Times New Roman"/>
        <family val="1"/>
        <charset val="238"/>
      </rPr>
      <t>Obračun prema m' zapunjenog instalaterskog šlica u podu.</t>
    </r>
  </si>
  <si>
    <t>m'</t>
  </si>
  <si>
    <t>Bojanje cijevi od grijanja, u tonu po izboru investitora. U  stavku uključiti sve potrebne predradnje.</t>
  </si>
  <si>
    <t xml:space="preserve">Sanacija postojećih unutarnjih drvenih vrata. Stavka obuhvaća brušenje vrata i krila da se skinu loši slojevi boje, krpanje pukotina i oštećenja kitom, te završno bojanje vrata i krila u ton po odabiru investitora. ( zamjena oštećenog stakla) </t>
  </si>
  <si>
    <t>VODOINSTALATERSKI RADOVI</t>
  </si>
  <si>
    <r>
      <t xml:space="preserve">Detekcija kvara i popravak radijatora koji curi. Zamjena ventila i brtvi na radijatoru. U cijeni odspajanje radijatora, popravak i ponovna montaža. </t>
    </r>
    <r>
      <rPr>
        <b/>
        <sz val="12"/>
        <rFont val="Times New Roman"/>
        <family val="1"/>
        <charset val="238"/>
      </rPr>
      <t xml:space="preserve">Količina prema procijeni, radove izvesti gdje je potrebno prema dogovoru s investitorom. </t>
    </r>
    <r>
      <rPr>
        <sz val="12"/>
        <rFont val="Times New Roman"/>
        <family val="1"/>
        <charset val="238"/>
      </rPr>
      <t>Obračun po radijatoru.</t>
    </r>
  </si>
  <si>
    <t>OSTALI RADOVI</t>
  </si>
  <si>
    <t xml:space="preserve">Skidanje postojeće vanjske i unutarnje stolarije dimenzija 3,4m x 2,7m i odvoz na deponiju udaljenu do 10 km. </t>
  </si>
  <si>
    <r>
      <t>Dobava i montaža keramičkog umivaonika 600x400 mm, sa niklovanim sifonom, samostojećom slavinom za hladnu i toplu vodu, etažerom sa ogledalom i držačem za tekući sapun, držačem papirnatih ručnika, uključivo montažni materijal. Obračun po komadu komplet montiranog uređaja.</t>
    </r>
    <r>
      <rPr>
        <b/>
        <sz val="11"/>
        <color theme="1"/>
        <rFont val="Times New Roman"/>
        <family val="1"/>
        <charset val="238"/>
      </rPr>
      <t xml:space="preserve"> Količina prema procijeni, radove izvesti gdje je potrebno prema dogovoru s investitorom.</t>
    </r>
    <r>
      <rPr>
        <sz val="11"/>
        <color theme="1"/>
        <rFont val="Times New Roman"/>
        <family val="1"/>
        <charset val="238"/>
      </rPr>
      <t xml:space="preserve">
</t>
    </r>
  </si>
  <si>
    <t xml:space="preserve">Dobava i montaža sudopera, sa slavinom za toplu i hladnu vodu, sifonom, kutnim ventilom. Obračun po komadu kompletno montiranog  sudopera za uporabu
</t>
  </si>
  <si>
    <t xml:space="preserve">Demontaža i montaža postojećeg keramičkog umivaonika/sudopera. Stavkom obuhvaćen kompletan rad (sa svim štemanjima i šlicanjima). Obračun po komadu komplet montiranog uređaja. 
</t>
  </si>
  <si>
    <t>Bojanje drvene zidne vješalice u tonu po izboru investitora. U  stavku uključiti sve potrebne predradnje.</t>
  </si>
  <si>
    <t>11.</t>
  </si>
  <si>
    <t>Odspajanje zubarskih stolaca sa napajanja struje, vode i odvodnje. Privremena demontaža stolca radi promjene podova, te ponovna montaža stolca i spanjanje napajanja. Obračun po kompletu izvedenih radova.</t>
  </si>
  <si>
    <t xml:space="preserve">12. </t>
  </si>
  <si>
    <t>Čišćenje 2 metalna odvoda (slivnika) dimenzija cca 25x25cm za odvodnju oborinskih voda na prostoru atrija/svjetlika. U cijeni čišćenje od smeća, eventualno mjestimično silikoniranje i ispiranje/čišćenje "miniwashom".</t>
  </si>
  <si>
    <t xml:space="preserve">13. </t>
  </si>
  <si>
    <t>Pažljiva demontaža postojećih starih drvenih kutija za rolete u zubarskim ordinacijama (visine demontaže do 3,5m). Dimenzija kutije do 300cm x 50cm x 50cm. U cijeni i odvoz na deponiju udaljenu do10km.</t>
  </si>
  <si>
    <r>
      <t xml:space="preserve">Dobava  podne obloge na bazi PVC-a i holkera. Odabrati podlogu u ovisnosti o namjeni prostora. U cijeni i temeljni prajmer. Obračun po m2 tlocrtne površine. </t>
    </r>
    <r>
      <rPr>
        <b/>
        <sz val="12"/>
        <rFont val="Times New Roman"/>
        <family val="1"/>
        <charset val="238"/>
      </rPr>
      <t>Uzorak po odabiru investitora.</t>
    </r>
  </si>
  <si>
    <t>Skidanje postojećih kocki na atriju sve do izolacije, provjera izolacije u koliko je potrebno postavljanje nove izolacije i vraćanje kocki u prvobitno stanje. U stavku uključena sva štemanja i šlicanja. Obračun po 1m2</t>
  </si>
  <si>
    <t>0.</t>
  </si>
  <si>
    <t>UVJETI ZA NUĐENJE</t>
  </si>
  <si>
    <t>Ovaj troškovnik je sastavni dio dokumentacije i kao takav obvezuje investitora i izvođača da se pri izradi projektiranja instalacija, pored ostalog pridržavaju i ovih uvjeta, jer isti sadrže mnoge elemente koji nisu  navedeni u tehničkom opisu i ostalom dijelu glavnog projekta, a važni su za izvođenje radova. Kontrolu kvalitete tijekom građenja provodi nadzorni inženjer za što odgovara materijalnom i kaznenom odgovornošću sukladno Zakonu o gradnji i ugovoru sa naručiteljem usluge stručnog nadzora. Svi radovi se izvode prema konačno usklađenom projektu i trebaju biti usklađeni s ostalim radovima na građevini. Cijena za svaku točku specifikacije ukoliko nije drugačije navedeno mora obuhvatiti dobavu, montažu, spajanje, po potrebi uzemljenje,  te dovođenje stavke u stanje potpune funkcionalnosti. U cijenu također ukalkulirati sav potreban materijal, spojni, montažni, pridržnii i ostali potreban za funkcioniranje pojedine stavke. Radeći ponudu treba imati na umu najnovije važeće propise, norme i smjernice za pojedinu vrstu instalacije. Ponuditelj je dužan prije davanja ponude upoznati se s predmetnim radovima, obimom posla, te svim ostalim projektima koji se vezuju na isti prema kojima je ishođena građevinska dozvola odnosno potvrda glavnog projekta - prijava gradilišta i slično. Shodno dobivenim informacijama popuniti sve stavke koje su dane troškovnikom uključivo sav spojni i montažni materijal, pribor za ispitivanje i slično. Stavka puštanja u rad podrazumjeva sve radnje do dovođenja sustava u stanje potpune funkcionalnosti i pripreme za izdavanje atestne dokumentacije. U cijene polaganja vodova ako nije zasebno navedeno uključeni su i svi radovi izrade utora do dispozcije sukladno dokumentaciji izvedbenog projekta. Za sve eventualne primjedbe u pogledu elektro troškovnika i izvođenja obratiti se prije davanja ponude investitoru. Za kvalitetnu izradu usluge troškovnika elektroinstalacija neophodno je naručiti uslugu Izvedbenog elektrotehničkog projekta, dok u slučaju zadiranja u temeljne zahtjeve građevine mora se izraditi novi glavni elektrotehnički projekt i ishoditi izmjena i dopuna građevinske dozvole odnosno potvrde glavnog projekta od strane javnopravnih tijela.</t>
  </si>
  <si>
    <r>
      <t xml:space="preserve">Sve mikrolokacije opreme i izvode; rasvjete, priključnica, klima uređaja odretiti na građevini uz pisani dogovor sa glavnim nadzornim inženjerom, nadzornim inženjerom elektroinstalacija i predstavnikom investitora, te sve dogovore upisati u građevinski dnevnik (mora postojati pisani trag).
Polaganje kabela za strojarsku i ostalu opremu drugih struka, izvesti tek nakon montaže iste i kontrole konačnog tipa opreme. Svi kabeli u razvodnom ormaru moraju biti izvedeni na rednim stezaljkama i označeni natpisnim pločicama bez mogučnosti brisanja oznake (utisnute oznake na napismim pločicama).
Sva oprema  i kabeli u razvodnim ormarima treba biti kvalitetno označena, a za što odgovora izvođač davanjem garancije prema ugovoru o građenju u skladu sa zakonskom regulativom ili će se penalizirati na umanjenje kvalitete izvedenih radova na privremenoj ili okončanoj situaciji.
Sve priključnice jake i slabe struje i rasvjetna tijela moraju biti označene (prema jednopolnim shemama razvodnih ormara odnosno blok shemi izvedenog stanja ovjerenog od strane odgovorne osobe sukladno Zakonu o gradnji). Sva ugrađena oprema mora imati ateste i certifikate i obavezno izdane na Hrvatskom jeziku ili prevedene od ovlaštenog sudskog tumača na Hrvatski jezik. 
</t>
    </r>
    <r>
      <rPr>
        <sz val="10"/>
        <rFont val="Arial"/>
        <family val="2"/>
        <charset val="238"/>
      </rPr>
      <t xml:space="preserve"> Sva oprema makar ju investitor dobavljao mora udovoljiti gore propisanu kvaliteti. Ukoliko izvođač promjeni opremu specificiranu ovim troškovnikom bez pismene obavjesti i odobrenja investitora, investitor ima pravo istu zadržati bez naknade i o trošku izvođača osigurati osobu za demnotažu ugrađene opreme i dobavu, montažu i spajanje nove opreme prema ugovorenom troškovniku. Prije narudžbe opreme potrebno je investitoru dostaviti točnu količinu opreme koja se naručuje. Točnu količinu opreme naručiti prema polirskom izvedbenom nacrtu. ZA SVAKU STAVKU U TROŠKOVNIKU POTREBNO JE DEFINIRATI NJEZINU JEDINIČNU CIJENU I NAPOMENU TIP I NAZIV PROIZVOĐAČA. </t>
    </r>
  </si>
  <si>
    <t>Ovaj troškovnik je rađen bez izrade izvedbenog projekta i može dijelom odstupati zbog nepoznanica obzirom da se radi o rekonstrukciji postojeće instalacija, strojarskih instalacija, projekta interijera i sl. a vezano je za međusobnu usklađenosti tijekom nabavke opreme i usklađenosti tijekom izvođenja radova. U potpunosti se ne mogu predvidjeti svi radovi do kojih može doći tijekom izvođenja radova dok postojeća instalacija u potpunosti ne odgovara dostupnim jednopolnim shemama na terenu. Stoga uvijek postoji vjerojatnost mogućnosti pojave nekih dodatnih i viših radnji u tijeku izvođenja radova na objektu. Projektant se ovim ograđuje od bilo kakvih nakandnih dodatnih troškova ukoliko ovaj troškovnik bude korišten kao ugovorni. Sve dodatne i više radanje izvođač je dužan (obavezan) dokazati odgovarajućom dokaznicom mjera stvarno izvedenog stanja.</t>
  </si>
  <si>
    <t>Izvođač je obvezan ugovoriti valjanu policu osiguranja za štetne događaje na gradilištu. Sve krađe i štetne događaje u tijeku izvođenja na gradilištu izvođač je dužan prijaviti glavnom izvođaču i investitoru na vrijeme. Sve dodatni radovi koje želi i zahtjeva investitor, a nisu sadržani u ovom troškovniku, moraju biti pismeno potvrđene od strane naručitelja tj. investitora valjanom potpisanom ponudom koju je izvođač dužan napraviti prije početak bilo kakvih radova. Investitor i izvođač moraju imati u vidu da u fazi izvođenja radova i uređenja interijera može doći do odstupanja od ovog troškovnika. Sva ponuđena i ugrađena oprema mora imati certifikat o EU porijeklu na Hrvatskom jeziku.</t>
  </si>
  <si>
    <t>A0.</t>
  </si>
  <si>
    <t>DEMONTAŽNI RADOVI i GRAĐEVINSKO OBRTNIČKI RADOVI</t>
  </si>
  <si>
    <t>Napomena: Demontažni radovi izvode se prema pisanim nalozima investitora i potrebe na gradilištu. Prije izrade ponude izvršiti  vizualni pregled budućeg gradilišta. 
Građevinski radovi odnose se na sva štemanja, skidanja zidni obloga unutar građevine koja se rekonstruira, a poradi postavljanja razvodnih kutija na mjestima. Isto se odnosi i na izrade utora i proboja na mjestima rekonstrukcije gdje je neophodan zahvat za prolaz vodova odnosno ugradnju dijela nove opreme.</t>
  </si>
  <si>
    <t>Dovođenje dijela zahvata u beznaponsko stanje.</t>
  </si>
  <si>
    <t>Izvesti radnje dovođenja postojećeg priključka u privremeno beznaponsko stanje i zaštita priključka prije demontaže instalacija. Uključivo prilikom ovih radova obavezno konzultiranje predstavnika održavanja građevine.</t>
  </si>
  <si>
    <t>Obračun stavke se vrši sa količinom 1.</t>
  </si>
  <si>
    <t>paušal</t>
  </si>
  <si>
    <t>Izrada šliceva u zidu i stropu i zatvaranje otvora širine 15cm, dubine 10 cm, za prolaz kabela jake i slabe struje u instalacijskim cijevima. Stavci pripada fina sanacija do potpune gotovosti.</t>
  </si>
  <si>
    <t>Izrada otvora u zidu i stropu širine do 100 mm, za prolaz kabela jake struje. Stavci pripada fina sanacija do potpune gotovosti.</t>
  </si>
  <si>
    <r>
      <t xml:space="preserve">Demontaža elektro opreme u prostoru zahvata </t>
    </r>
    <r>
      <rPr>
        <b/>
        <sz val="10"/>
        <rFont val="Arial"/>
        <family val="2"/>
        <charset val="238"/>
      </rPr>
      <t>FAZE 2</t>
    </r>
    <r>
      <rPr>
        <sz val="10"/>
        <rFont val="Arial"/>
        <family val="2"/>
        <charset val="238"/>
      </rPr>
      <t>. Prije demontaže upoznati se sa građevinskom obradom zidova i stropova, demontažom istih. Svjetiljke, priključnice, spojne kutije i razno. Obračun stavke se vrši sa količinom 1. Stavci pripadaju troškovi deponiranja materijala i opreme tijekom izvođenja radova i ponovni donos za potrebe montaže.</t>
    </r>
  </si>
  <si>
    <t xml:space="preserve">Pronalaženje strujnih krugova svih elektro ormara u postojećoj  građevini, uspoređivanje, sastavljanje izvješća svih strujnih krugova sa postojećim stvarnim stanjem elektro razvoda na trošila. </t>
  </si>
  <si>
    <t xml:space="preserve">Ponovna montaža demontiranog elektro materijala (svjetiljke, priključnice, spojne kutije i razno.). Prije demontaže upoznati se sa građevinskom obradom zidova i stropova, demontažom istih. Obračun stavke se vrši sa količinom 1. </t>
  </si>
  <si>
    <t>Određivanje norma sata za pripomoć KV električara kod nespecificiranih i dodatnih nepredviđenih manjih zahvata  (koordinacija sa glavnim izvođačem radova, dežurstva na gradilištu, hitne intervencije, usklađivanje radova i termina sa radovima ostalih izvođača, podizvođača, servisera):</t>
  </si>
  <si>
    <t>KV radnik</t>
  </si>
  <si>
    <t>sati</t>
  </si>
  <si>
    <t>NKV radnik</t>
  </si>
  <si>
    <t>Dobava montaža i spajanje ostalog spojnog nespecificiranog  sitnog montažnog materijala, vijaka, tipli, spojnica i sl. Obračun stavke se vrši sa količinom 1.</t>
  </si>
  <si>
    <t>komplet</t>
  </si>
  <si>
    <t>A1.</t>
  </si>
  <si>
    <t>RAZVODNI ORMARI</t>
  </si>
  <si>
    <t>Elektro ormar mora biti dimenzija da nakon ugrađene sve opreme predviđene izvedbenim projektom odnosno projekta izvedenog stanja ima minimalno 30% prostora za dogradnju opreme i odvod disipacije energije.                                                Sve stavke montaže razdjelnika podrazumjevaju:  postavljanje, spajanje na instalacije u objektu, puštanje u rad i ispitivanje. Stavka uključuje i osiguranje dovoljno prostora u razdjelniku za ugradnju buduće elektro opreme.</t>
  </si>
  <si>
    <t>nosač sheme veličine A4</t>
  </si>
  <si>
    <t>Zaštitni prekidač sa svojstvima rastavljača, C 63A, 3-polni, 16kA</t>
  </si>
  <si>
    <t>minijaturni automatski prekidač, 2A, B karakteristike, 3-polni, 10 kA, prema standardima IEC/EN 60898-1, IEC 60947-2</t>
  </si>
  <si>
    <t>minijaturni automatski prekidač, 40A, C karakteristike, 3-polni, 16 kA, prema standardima IEC/EN 60898-1, IEC 60947-2</t>
  </si>
  <si>
    <t>Signalizacijske sijalice crveno/zeleno (na vratima)</t>
  </si>
  <si>
    <t>minijaturni automatski prekidač, 10A, C karakteristike, 1-polni, 10 kA, prema standardima IEC/EN 60898-1, IEC 60947-2</t>
  </si>
  <si>
    <t>minijaturni automatski prekidač, 16A, C karakteristike, 1-polni, 10 kA, prema standardima IEC/EN 60898-1, IEC 60947-2</t>
  </si>
  <si>
    <t>minijaturni automatski prekidač, 20A, B karakteristike, 3-polni, 10 kA, prema standardima IEC/EN 60898-1, IEC 60947-2</t>
  </si>
  <si>
    <t>minijaturni automatski prekidač, 25A, B karakteristike, 3-polni, 10 kA, prema standardima IEC/EN 60898-1, IEC 60947-2</t>
  </si>
  <si>
    <t>diferencijalna zaštitna sklopka, 4-polna, 40/0.03A, 10kA, klasa A</t>
  </si>
  <si>
    <t>diferencijalna zaštitna sklopka, 4-polna, 63/0.03A, 10kA, klasa A</t>
  </si>
  <si>
    <t>Sabirnica nul vodiči</t>
  </si>
  <si>
    <t>Sabirnica zaštitni vodiči</t>
  </si>
  <si>
    <t>bakreni vodič za uzemljenje (pletenica) L=260mm</t>
  </si>
  <si>
    <t>ispitni list, izjava o sukladnosti elektro ormara, izdana od strane proizvođača elektro ormara</t>
  </si>
  <si>
    <t>jednopolne sheme izvedenog stanja ormara, ovjereno od ovlaštenog inženjera elektrotehnike</t>
  </si>
  <si>
    <t>termovizijski snimak elektro opreme elektro ormara pri minimalnom opterećenju od 90% instaliranih trošila.            Sastavljeni zapisnik izvješća o ispitivanju dostaviti nadzornoj službi i investitoru.</t>
  </si>
  <si>
    <t>Metalna gravirana natpisna pločica razdjelnika prema normi</t>
  </si>
  <si>
    <t>CE naljepnica razdjelnika kao proizvoda. Naljepnicu nalijepiti na vrata unutar razdjelnika. Na naljepnici se moraju nalaziti svi tehnički podaci razdjelnika.</t>
  </si>
  <si>
    <t>Sva dodatna nespecificirana potrebna montažna i spojna oprema potrebna za ugradnju  opreme u  ormar, redne stezaljke, sabirnice nule i zemlje, spojni vodovi, natpisne pločice, te ostali potrebni sitni spojni i montažni materijal i pribor.</t>
  </si>
  <si>
    <t>Razdjelni ormar +RO2</t>
  </si>
  <si>
    <t>Građevinska fina obrada i bojanje zida nakon montaže razdjelnika.</t>
  </si>
  <si>
    <t>A2.</t>
  </si>
  <si>
    <t>RASVJETA</t>
  </si>
  <si>
    <t xml:space="preserve">U svaku stavku opreme potrebno je predvidjeti dobavu, montažu,  spajanje i funkcionalno ispitivanje. U cijenu uračunati sitni montažni materijal, te ostali potrebni pribor i odgovarajuće ateste  na Hrvatskom jeziku. Na svu opremu ponuđač mora dati jamstvo u roku od najmanje 5 godine. Sve ponuđene stavke moraju zadovoljavati tehničke karakteristike opisane u stavkama. Tehničke karakteristike ponuđene svjetiljke moraju biti jednake ili bolje od navedenih u stavkama. Estetske i tehničke karakteristike moraju odgovarati predviđenom proizvodu uz odstupanja po dimenzijama do +/- 2 %. Prije narudžbe obavezno usuglasiti upisom u građevinski dnevnik točan tip, boju i konačnu dispoziciju rasvjetnih tijela sa nadležnim nadzornim inženjerom, koji je dužan konzultirati  projektanta glavnog elektrotehničkog projekta (provjera tipa spuštenog stropa i dispozicije svjetiljki). Na praznu crtu ili u zasebnu čeliju ponuđač je dužan opisati ponuđenu stavku - proizvođača, njezin naziv i točan tip. Izvođač je dužan prije dobave i ugradnje rasvjete isporučiti uzorke za sve tipove, koje potvrđe investitor i nadzorna služba. </t>
  </si>
  <si>
    <t>Dobava, montaža i spajanje ugradne LED svjetiljke, čelično kućište, dimenzije 600x600mm(±5%), polikarbonatni difuzor, snaga svjetiljke maksimalno 22W, svjetlosni tok svjetiljke minimalno 3100lm, korelirana temperatura nijanse bijelog svjetla 4000K, indeks uzvrata boje minimalno 80, zaštita IP20, IK03, CLII (električna klasa II), životni vijek svjetiljke minimalno 50.000 sati pri 80% svjetlosnog toka, težina svjetiljke maksimalno 3,6kg,  svjetiljka treba imati svjetiljka treba imati ENEC certifikat i izjavu za potvrđivanje CE znaka.</t>
  </si>
  <si>
    <t>Dobava, montaža i spajanje nadgradne LED svjetiljke, čelično kućište, dimenzije 600x600mm(±5%), polikarbonatni difuzor, s optikom protiv blještanja UGR&lt;19, snaga svjetiljke maksimalno 22W, svjetlosni tok svjetiljke minimalno 3100lm, korelirana temperatura nijanse bijelog svjetla 4000K, indeks uzvrata boje minimalno 80, zaštita IP20, IK03, CLII (električna klasa II), životni vijek svjetiljke minimalno 50.000 sati pri 80% svjetlosnog toka, težina svjetiljke maksimalno 3,6kg,  svjetiljka treba imati svjetiljka treba imati ENEC certifikat i izjavu za potvrđivanje CE znaka</t>
  </si>
  <si>
    <t>Dobava, montaža i spajanje nadgradnog LED reflektora sa detektorom pokreta, aluminijsko kućište, dimenzije 190x123x52mm(±5%), snaga svjetiljke maksimalno 19W, svjetlosni tok svjetiljke minimalno 1950lm, korelirana temperatura nijanse bijelog svjetla 3000K, indeks uzvrata boje minimalno 80, zaštita IP54, IK05, CLI (električna klasa I), životni vijek svjetiljke minimalno 90.000 sati pri 70% svjetlosnog toka, težina svjetiljke maksimalno 0,475kg,  svjetiljka treba imati svjetiljka treba izjavu za potvrđivanje CE znaka.</t>
  </si>
  <si>
    <t>Dobava, montaža i spajanje ugradne sigurnosne svjetiljke, autonomija 3h, u trajnom spoju, svjetlosni tok LED izvora minimalno 100lm, zaštita IP42, IK04, električna klasa II, s piktogramom usmjerenja "Ravno", vidljivost piktograma minimalno 20m, svjetiljka treba imati ENEC certifikat i izjavu za potvrđivanje CE znaka.</t>
  </si>
  <si>
    <t>Dobava, montaža i spajanje ugradne sigurnosne svjetiljke,  autonomija 3h, u pripravnom spoju, svjetlosni tok LED izvora minimalno 100lm, zaštita IP42, IK04, električna klasa II, svjetiljka treba imati ENEC certifikat i izjavu za potvrđivanje CE znaka.</t>
  </si>
  <si>
    <t>Dobava, montaža i spajanje nadgradne sigurnosne svjetiljke, autonomija 3h, u pripravnom spoju, svjetlosni tok LED izvora minimalno 100lm, zaštita IP65, IK04, električna klasa II, svjetiljka treba imati ENEC certifikat i izjavu za potvrđivanje CE znaka.______________</t>
  </si>
  <si>
    <t>Montaža i spajanje nadgradne svjetiljke. Dobava u obvezi investitora.</t>
  </si>
  <si>
    <t>A3.</t>
  </si>
  <si>
    <t>KABELI, CIJEVI, KANALI</t>
  </si>
  <si>
    <t xml:space="preserve">Važne napomene!!!
Za sve dole navedene stavke u kojima nije posebno navedeno, podrazumjeva se:
- nabava, doprema do gradilišta, eventualno skladištenje te ugradnja specificiranog materijala, odnosno sklopa ili uređaja, uključujući sve potrebne operacije do pune funkcionalnosti
- izrada svih pomoćnih građevinsko-obrtničkih radova na svim podlogama koja uključuju: izrada utora za vodove, zaštitne cijevi, izradu udubljenja za sve tipove razdjeljnika, razvodnih i ostalih kutija, mikroinstalacijskih elemenata i svjetiljki, skidanje i vraćanje u prvobitno stanje elemenata spuštenih stropova- sve komplet sa potrebnom obradom pri ugradnji
- sav potrebni sitni nespecificirani spojni i montažni materijal (vijci, tiple, obujmice, spojnice za PVC cijevi, nosači kabelskih vodova, vezice, gips, razvodne kutije i sl.)
- sva potrebna električna spajanja do pune funkcionalnosti uključujući sav spojni i montažni materijal (izolirane stopice i tuljci, varenja optičke niti, Cu/Sn stopice, vijci, PVC cijevi svih vrsta, izolir trake, epoksi smole eventualno unutarnju rasvjetu i termiku, bitumenski premazi i sl.
- svi pripadni pripremni odnosno završni radovi uključujući čišćenja, odnošenja viška i zaostalog materijala.
Instalacije moraju biti izvedene u skladu sa važećim hrvatskim pravilnicima i normama ili jednakovrijednim normama. Sva oprema mora biti certificirana od strane mjerodavnih hrvatskih pravnih subjekata i mora imati prateću dokumentaciju na hrvatskom jeziku. </t>
  </si>
  <si>
    <t xml:space="preserve">Sve stavke uključuju dobavu i polaganje, te sitni montažni probor. Kabeli se polažu dijelom podžbukno u savitljive plastične cijevi, a dijelom u PK kanale i na kabelske ljestve. Vodovi se polažu u skladu s pisanim nalogom u građevinski dnevnik nadzornog inženjera. Obvezno je pridržavati se pravila obilježavanja kabelskih žila. Ukoliko se vodovi nastavljaju ili granaju, u cijenu su uključene potrebne podžbukne i nadžbukne razvodne kutije i ostali pribor. U količinama su uključene dužine kabela ostavljene kao rezerva na mjestima priključivanja i u razdjelnicima. </t>
  </si>
  <si>
    <t>Napomena elektro materijal:</t>
  </si>
  <si>
    <t xml:space="preserve">Sve prekidače i uređaje uključuju odgovarajući pribor kao kutije, poklopce itd. Eventualni potrebni radovi žlijebljenja, dopremiti, montiranje, priključenje na pogon i označavanje je također uključeno u stavku. </t>
  </si>
  <si>
    <t xml:space="preserve">U jediničnu cijenu uključeno je i naknadno ispunjavanje purpen pjenom obloženih zidova, kao i montaža eventualno potrebnih dodatnih podkonstrukcija i držaca za prekidače i uređaje. </t>
  </si>
  <si>
    <t xml:space="preserve">Cjelokupni program za vlažne prostorije  i  podžbukni program prekidača i utičnica uključujući utičnice slabe struje mora biti ponuđen od strane jednog proizvođača. Poklopce za višestruke kombinacije potrebno je uključiti u jediničnu cijenu prekidača i utičnica. </t>
  </si>
  <si>
    <t>Visinu montaže potrebno je uskladiti sa glavnim voditeljem gradilišta te unijeti u planove montaže. Činjenično stanje unijeti u građevinski dnevnik i pisanim putem obavijestiti nadzornu službu.</t>
  </si>
  <si>
    <t>Izvođač se obvezuje provjeriti pravac otvaranja svih vrata te sve ostale važne gradevinske detalje, koji su potrebni za ispravno pozicioniranje uređaja prekidača i utičnica (jačina ragastova, razmak prekidača od otvora vrata itd.).</t>
  </si>
  <si>
    <t>Informatičke i šuko utičnice izvođač mora opremiti pripadajućim naljepnicama sa natpisom strujnog kruga odnosno oznake linka.</t>
  </si>
  <si>
    <t>Dobava, polaganje i spajanje bakrenih kabela tipa za napajanje rasvjete, priključaka, napajanja ostalih trošila, strojarske opreme, priključnica i sl., postavljenih na pocinčane perforirane kabelske kanale, instalacijske parapetne kanale, u instalacijske cijevi u stropu ili knauf zidu. Sve kabele u razvodnim ormarima kvalitetno označiti.  Stavka obuhvaća sav spojni materijal sa kabelskim stopicama, te beznaponsko ispitivanje odmah nakon polaganja kabela. Rezultate ispitivanja unijeti u građevinski dnevnik. Napomena: U jediničnu cijenu kabela uključiti instalacijske cijevi,  PK limene kanale sa poklopcima, PVC laste i slično, te razvodne kutije.</t>
  </si>
  <si>
    <t>NYM-J 3x1,5mm²</t>
  </si>
  <si>
    <t>NYM-J 3x2,5mm²</t>
  </si>
  <si>
    <t>NYM-J 5x2,5mm²</t>
  </si>
  <si>
    <t>NYM-J 5x4mm²</t>
  </si>
  <si>
    <t xml:space="preserve">P/F 1,5 mm²         </t>
  </si>
  <si>
    <t xml:space="preserve">P/F 2,5 mm²         </t>
  </si>
  <si>
    <t xml:space="preserve">P/F 6 mm²         </t>
  </si>
  <si>
    <t xml:space="preserve">P/F 10 mm²         </t>
  </si>
  <si>
    <t>P/F 16mm²</t>
  </si>
  <si>
    <t>UTP cat 6a (uključivo izrada konektora i spajanje na oba kraja)</t>
  </si>
  <si>
    <t xml:space="preserve">Dobava i montaža pocinčanih kabelskih ljestvi (PKL)  perforiranih kanala (PK) sa poklopcem, s pripadajućim konzolama, spojnicama (za lučna, horizontalna i vertikalana skretanja, te za međusobno spajanje polica i opremom za učvršćenje). Kanali su predviđeni za kabelski razvod instalacije jake struje. Koristiti  originalne tipske nosače i sve ostale elemente za montažu i spajanje kanala. </t>
  </si>
  <si>
    <t>Perforirani kabelski kanal sa poklopcem i pripadnim nosačima PK  100 x 60 mm</t>
  </si>
  <si>
    <t xml:space="preserve">Perforirani kabelski kanal sa poklopcem i pripadnim nosačima PK  200 x 60 mm           </t>
  </si>
  <si>
    <r>
      <rPr>
        <b/>
        <sz val="10"/>
        <color indexed="8"/>
        <rFont val="Arial"/>
        <family val="2"/>
        <charset val="238"/>
      </rPr>
      <t>INSTALACIJSKE CIJEVI</t>
    </r>
    <r>
      <rPr>
        <sz val="10"/>
        <color indexed="8"/>
        <rFont val="Arial"/>
        <family val="2"/>
        <charset val="238"/>
      </rPr>
      <t xml:space="preserve"> odnosno fleksibilna crijeva, pričvrsni materijali itd. koji se koriste za instaliranje moraju posjedovati čvrstoću potrebnu za način polaganja i uporabu te ispunjavati zahtjeve koji se pred njih postavljaju (referentne norme).</t>
    </r>
  </si>
  <si>
    <t xml:space="preserve">Dobava i polaganje  elektroinstalacijskih plastičnih cijevi (CS, ERC), otpornih na pritisak, udarce i plamen (samogasiva). Stavkom obuhvatiti sav  potrebni spojni i monažni  materijal i pribor, tipli, vijci, spojnice itd. Cijevi se polažu dijelom u spuštenim stropovima, dijelom u pregradnim zidovima i dijelom u betonu zidovima, deki ili podu u glazuru. </t>
  </si>
  <si>
    <t>CS25mm</t>
  </si>
  <si>
    <t>Dobava, ugradnja i spajanje,  prilključnica i prekidača do pune funkcionalnosti, uključivo nosač s vijcima, maska, kutija usklađeno s bojama interijera, kompletno s pripadajućom kutijom, okvirom i nosačem, prema potrebi slijepi poklopac. Usklađeno s bojama interijera prema zahtjevima investitora:</t>
  </si>
  <si>
    <t>1x šuko utičnica p/ž 16A, 230V/16A (antibakterijski)</t>
  </si>
  <si>
    <t>2x šuko utičnica p/ž 16A, 230V/16A (antibakterijski)</t>
  </si>
  <si>
    <t>4x šuko utičnica p/ž 16A, 230V/16A (antibakterijski)</t>
  </si>
  <si>
    <t>6x šuko utičnica p/ž 16A, 230V/16A + 2xRJ45 (antibakterijski)</t>
  </si>
  <si>
    <t>križni prekidač 230V/10A (antibakterijski)</t>
  </si>
  <si>
    <t>obični prekidač 230V/10A (antibakterijski)</t>
  </si>
  <si>
    <t>serijski prekidač 230V/10A (antibakterijski)</t>
  </si>
  <si>
    <t>instalacijska kutija N/Ž ili P/Ž izvedba</t>
  </si>
  <si>
    <t xml:space="preserve"> Spajanje strojarske opreme uključivo sav materijal za električarsko spajanje:</t>
  </si>
  <si>
    <t>vanjska i unutarnja klima jedinica</t>
  </si>
  <si>
    <t>Električarski gips</t>
  </si>
  <si>
    <t>kg</t>
  </si>
  <si>
    <t>C1.</t>
  </si>
  <si>
    <t>OSTALO</t>
  </si>
  <si>
    <t>Ispitivanje instalacije kompletne građevine rekonstruiranog i ne rekonstruiranog dijela, sukladno odredbama iz Tehničkog propisa za niskonaponske instalacije (NN 05/2010) i izdavanje ispitnih protokola, pismenih izvješća i garantnih listova. Sva dokumentacija mora biti ukoričena s odgovarajućim sadržajem. Ispitivanja dostaviti nadzornoj službi na stručan pregled.</t>
  </si>
  <si>
    <t>kompletiranje atestne dokumentacije i predaja investitoru u 3 kompleta:</t>
  </si>
  <si>
    <t>Atest o ispravnosti IT instalacije operacijske sale</t>
  </si>
  <si>
    <t>Atest ugrađene opreme i kabela na Hrvatskom jeziku</t>
  </si>
  <si>
    <t>Atest o izvršenom mjerenju otpora izolacije</t>
  </si>
  <si>
    <t>Atest o izvršenom mjerenju otpora uzemljenja  metalnih masa</t>
  </si>
  <si>
    <t>Atest o izvršenom mjerenju otpora izjednačenja potencijala  metalnih masa</t>
  </si>
  <si>
    <t>Atest o izvršenoj kontroli efikasnosti zaštite od indirektnog.  napona dodira</t>
  </si>
  <si>
    <t>Atest o izvršenom mjerenju jakosti rasvjete</t>
  </si>
  <si>
    <t>Atest o izvršenom funk. ispitivanju protupanične rasvjete</t>
  </si>
  <si>
    <t>Atest o izvršenom funkcionalnom ispitivanju elektroinstalacije</t>
  </si>
  <si>
    <t>Ispitni listovi razvodnih ormara,izjave,isprave i oznake sukladnosti</t>
  </si>
  <si>
    <t>Naputak za korištenje i održavanje ugrađenih sustava i opreme</t>
  </si>
  <si>
    <t>Popis podešenja glavnih prekidača</t>
  </si>
  <si>
    <t>Izjava izvođača izvedenim radovima</t>
  </si>
  <si>
    <t>Sva potrebana dokumentacija i ispitivanja za teh. pregled objekta i primopredaju investitoru</t>
  </si>
  <si>
    <t>Puštanje u pogon instalacije i izrada zapisnika o primopredaji</t>
  </si>
  <si>
    <t>Ispitivanje instalacije postojećeg stanja kompletne elektroinstlacije građevine. Stavka obuhvaća utvrđivanje postojećeg stanja.</t>
  </si>
  <si>
    <t>Vizualni pregled:</t>
  </si>
  <si>
    <r>
      <t>·</t>
    </r>
    <r>
      <rPr>
        <sz val="7"/>
        <color theme="1"/>
        <rFont val="Arial"/>
        <family val="2"/>
        <charset val="238"/>
      </rPr>
      <t xml:space="preserve">         </t>
    </r>
    <r>
      <rPr>
        <sz val="10"/>
        <color theme="1"/>
        <rFont val="Arial"/>
        <family val="2"/>
        <charset val="238"/>
      </rPr>
      <t>Odabir opreme u skladu sa zahtjevima i propisima sigurnosti</t>
    </r>
  </si>
  <si>
    <r>
      <t>·</t>
    </r>
    <r>
      <rPr>
        <sz val="7"/>
        <color theme="1"/>
        <rFont val="Arial"/>
        <family val="2"/>
        <charset val="238"/>
      </rPr>
      <t xml:space="preserve">         </t>
    </r>
    <r>
      <rPr>
        <sz val="10"/>
        <color theme="1"/>
        <rFont val="Arial"/>
        <family val="2"/>
        <charset val="238"/>
      </rPr>
      <t>Odabir opreme u skladu sa zahtjevima pravilnika i normi</t>
    </r>
  </si>
  <si>
    <r>
      <t>·</t>
    </r>
    <r>
      <rPr>
        <sz val="7"/>
        <color theme="1"/>
        <rFont val="Arial"/>
        <family val="2"/>
        <charset val="238"/>
      </rPr>
      <t xml:space="preserve">         </t>
    </r>
    <r>
      <rPr>
        <sz val="10"/>
        <color theme="1"/>
        <rFont val="Arial"/>
        <family val="2"/>
        <charset val="238"/>
      </rPr>
      <t>Odabir opreme u skladu s vanjskim utjecajima</t>
    </r>
  </si>
  <si>
    <r>
      <t>·</t>
    </r>
    <r>
      <rPr>
        <sz val="7"/>
        <color theme="1"/>
        <rFont val="Arial"/>
        <family val="2"/>
        <charset val="238"/>
      </rPr>
      <t xml:space="preserve">         </t>
    </r>
    <r>
      <rPr>
        <sz val="10"/>
        <color theme="1"/>
        <rFont val="Arial"/>
        <family val="2"/>
        <charset val="238"/>
      </rPr>
      <t>Vidljiva oštećenja na opremi i vodičima</t>
    </r>
  </si>
  <si>
    <r>
      <t>·</t>
    </r>
    <r>
      <rPr>
        <sz val="7"/>
        <color theme="1"/>
        <rFont val="Arial"/>
        <family val="2"/>
        <charset val="238"/>
      </rPr>
      <t xml:space="preserve">         </t>
    </r>
    <r>
      <rPr>
        <sz val="10"/>
        <color theme="1"/>
        <rFont val="Arial"/>
        <family val="2"/>
        <charset val="238"/>
      </rPr>
      <t>Zaštita od električnog udara u pravilnom radu (direktan dodir)</t>
    </r>
  </si>
  <si>
    <r>
      <t>·</t>
    </r>
    <r>
      <rPr>
        <sz val="7"/>
        <color theme="1"/>
        <rFont val="Arial"/>
        <family val="2"/>
        <charset val="238"/>
      </rPr>
      <t xml:space="preserve">         </t>
    </r>
    <r>
      <rPr>
        <sz val="10"/>
        <color theme="1"/>
        <rFont val="Arial"/>
        <family val="2"/>
        <charset val="238"/>
      </rPr>
      <t>Zaštita od požara i širenja požara</t>
    </r>
  </si>
  <si>
    <r>
      <t>·</t>
    </r>
    <r>
      <rPr>
        <sz val="7"/>
        <color theme="1"/>
        <rFont val="Arial"/>
        <family val="2"/>
        <charset val="238"/>
      </rPr>
      <t xml:space="preserve">         </t>
    </r>
    <r>
      <rPr>
        <sz val="10"/>
        <color theme="1"/>
        <rFont val="Arial"/>
        <family val="2"/>
        <charset val="238"/>
      </rPr>
      <t>Odabir presjeka vodiča s obzirom na opterećenje</t>
    </r>
  </si>
  <si>
    <r>
      <t>·</t>
    </r>
    <r>
      <rPr>
        <sz val="7"/>
        <color theme="1"/>
        <rFont val="Arial"/>
        <family val="2"/>
        <charset val="238"/>
      </rPr>
      <t xml:space="preserve">         </t>
    </r>
    <r>
      <rPr>
        <sz val="10"/>
        <color theme="1"/>
        <rFont val="Arial"/>
        <family val="2"/>
        <charset val="238"/>
      </rPr>
      <t>Odabir i postavljanje zaštitnih i kontrolnih naprava</t>
    </r>
  </si>
  <si>
    <r>
      <t>·</t>
    </r>
    <r>
      <rPr>
        <sz val="7"/>
        <color theme="1"/>
        <rFont val="Arial"/>
        <family val="2"/>
        <charset val="238"/>
      </rPr>
      <t xml:space="preserve">         </t>
    </r>
    <r>
      <rPr>
        <sz val="10"/>
        <color theme="1"/>
        <rFont val="Arial"/>
        <family val="2"/>
        <charset val="238"/>
      </rPr>
      <t>Odabir i postavljanje rastavnih i sklopnih naprava</t>
    </r>
  </si>
  <si>
    <r>
      <t>·</t>
    </r>
    <r>
      <rPr>
        <sz val="7"/>
        <color theme="1"/>
        <rFont val="Arial"/>
        <family val="2"/>
        <charset val="238"/>
      </rPr>
      <t xml:space="preserve">         </t>
    </r>
    <r>
      <rPr>
        <sz val="10"/>
        <color theme="1"/>
        <rFont val="Arial"/>
        <family val="2"/>
        <charset val="238"/>
      </rPr>
      <t>Polaganje i spajanje vodiča i zaštita od korozije</t>
    </r>
  </si>
  <si>
    <r>
      <t>·</t>
    </r>
    <r>
      <rPr>
        <sz val="7"/>
        <color theme="1"/>
        <rFont val="Arial"/>
        <family val="2"/>
        <charset val="238"/>
      </rPr>
      <t xml:space="preserve">         </t>
    </r>
    <r>
      <rPr>
        <sz val="10"/>
        <color theme="1"/>
        <rFont val="Arial"/>
        <family val="2"/>
        <charset val="238"/>
      </rPr>
      <t>Provjera zahtijevanih presjeka neutralnih, zaštitnih i dozemnih vodiča</t>
    </r>
  </si>
  <si>
    <r>
      <t>·</t>
    </r>
    <r>
      <rPr>
        <sz val="7"/>
        <color theme="1"/>
        <rFont val="Arial"/>
        <family val="2"/>
        <charset val="238"/>
      </rPr>
      <t xml:space="preserve">         </t>
    </r>
    <r>
      <rPr>
        <sz val="10"/>
        <color theme="1"/>
        <rFont val="Arial"/>
        <family val="2"/>
        <charset val="238"/>
      </rPr>
      <t>Ispravno označavanje faznih, neutralnih i zaštitnih vodiča</t>
    </r>
  </si>
  <si>
    <r>
      <t>·</t>
    </r>
    <r>
      <rPr>
        <sz val="7"/>
        <color theme="1"/>
        <rFont val="Arial"/>
        <family val="2"/>
        <charset val="238"/>
      </rPr>
      <t xml:space="preserve">         </t>
    </r>
    <r>
      <rPr>
        <sz val="10"/>
        <color theme="1"/>
        <rFont val="Arial"/>
        <family val="2"/>
        <charset val="238"/>
      </rPr>
      <t>Zabrana smještaja sklopnih naprava u zaštitne vodiče</t>
    </r>
  </si>
  <si>
    <r>
      <t>·</t>
    </r>
    <r>
      <rPr>
        <sz val="7"/>
        <color theme="1"/>
        <rFont val="Arial"/>
        <family val="2"/>
        <charset val="238"/>
      </rPr>
      <t xml:space="preserve">         </t>
    </r>
    <r>
      <rPr>
        <sz val="10"/>
        <color theme="1"/>
        <rFont val="Arial"/>
        <family val="2"/>
        <charset val="238"/>
      </rPr>
      <t>Označavanje strujnih krugova, osigurača, prekidača i stezaljki</t>
    </r>
  </si>
  <si>
    <r>
      <t>·</t>
    </r>
    <r>
      <rPr>
        <sz val="7"/>
        <color theme="1"/>
        <rFont val="Arial"/>
        <family val="2"/>
        <charset val="238"/>
      </rPr>
      <t xml:space="preserve">         </t>
    </r>
    <r>
      <rPr>
        <sz val="10"/>
        <color theme="1"/>
        <rFont val="Arial"/>
        <family val="2"/>
        <charset val="238"/>
      </rPr>
      <t>Opremljenost natpisima, pločama, upozorenjima i uputama</t>
    </r>
  </si>
  <si>
    <r>
      <t>·</t>
    </r>
    <r>
      <rPr>
        <sz val="7"/>
        <color theme="1"/>
        <rFont val="Arial"/>
        <family val="2"/>
        <charset val="238"/>
      </rPr>
      <t xml:space="preserve">         </t>
    </r>
    <r>
      <rPr>
        <sz val="10"/>
        <color theme="1"/>
        <rFont val="Arial"/>
        <family val="2"/>
        <charset val="238"/>
      </rPr>
      <t>Lagani pristup za održavanje i razmaci</t>
    </r>
  </si>
  <si>
    <t>Mjerenja:</t>
  </si>
  <si>
    <r>
      <t>·</t>
    </r>
    <r>
      <rPr>
        <sz val="7"/>
        <color theme="1"/>
        <rFont val="Arial"/>
        <family val="2"/>
        <charset val="238"/>
      </rPr>
      <t xml:space="preserve">         </t>
    </r>
    <r>
      <rPr>
        <sz val="10"/>
        <color theme="1"/>
        <rFont val="Arial"/>
        <family val="2"/>
        <charset val="238"/>
      </rPr>
      <t>Provjera i ispravnost električnog priključka</t>
    </r>
  </si>
  <si>
    <r>
      <t>·</t>
    </r>
    <r>
      <rPr>
        <sz val="7"/>
        <color theme="1"/>
        <rFont val="Arial"/>
        <family val="2"/>
        <charset val="238"/>
      </rPr>
      <t xml:space="preserve">         </t>
    </r>
    <r>
      <rPr>
        <sz val="10"/>
        <color theme="1"/>
        <rFont val="Arial"/>
        <family val="2"/>
        <charset val="238"/>
      </rPr>
      <t>Neprekinutost zaštitnih vodiča i vodiča za izjednačavanje potencijala</t>
    </r>
  </si>
  <si>
    <r>
      <t>·</t>
    </r>
    <r>
      <rPr>
        <sz val="7"/>
        <color theme="1"/>
        <rFont val="Arial"/>
        <family val="2"/>
        <charset val="238"/>
      </rPr>
      <t xml:space="preserve">         </t>
    </r>
    <r>
      <rPr>
        <sz val="10"/>
        <color theme="1"/>
        <rFont val="Arial"/>
        <family val="2"/>
        <charset val="238"/>
      </rPr>
      <t>Mjerenje otpora zaštitnog vodiča</t>
    </r>
  </si>
  <si>
    <r>
      <t>·</t>
    </r>
    <r>
      <rPr>
        <sz val="7"/>
        <color theme="1"/>
        <rFont val="Arial"/>
        <family val="2"/>
        <charset val="238"/>
      </rPr>
      <t xml:space="preserve">         </t>
    </r>
    <r>
      <rPr>
        <sz val="10"/>
        <color theme="1"/>
        <rFont val="Arial"/>
        <family val="2"/>
        <charset val="238"/>
      </rPr>
      <t>Ispitivanje otpora izolacije vodiča u instalaciji</t>
    </r>
  </si>
  <si>
    <r>
      <t>·</t>
    </r>
    <r>
      <rPr>
        <sz val="7"/>
        <color theme="1"/>
        <rFont val="Arial"/>
        <family val="2"/>
        <charset val="238"/>
      </rPr>
      <t xml:space="preserve">         </t>
    </r>
    <r>
      <rPr>
        <sz val="10"/>
        <color theme="1"/>
        <rFont val="Arial"/>
        <family val="2"/>
        <charset val="238"/>
      </rPr>
      <t>Mjerenje impedancije petlje kvara</t>
    </r>
  </si>
  <si>
    <r>
      <t>·</t>
    </r>
    <r>
      <rPr>
        <sz val="7"/>
        <color theme="1"/>
        <rFont val="Arial"/>
        <family val="2"/>
        <charset val="238"/>
      </rPr>
      <t xml:space="preserve">         </t>
    </r>
    <r>
      <rPr>
        <sz val="10"/>
        <color theme="1"/>
        <rFont val="Arial"/>
        <family val="2"/>
        <charset val="238"/>
      </rPr>
      <t>Provjera ispravnosti naprava za upravljanje i signalizaciju</t>
    </r>
  </si>
  <si>
    <r>
      <t>·</t>
    </r>
    <r>
      <rPr>
        <sz val="7"/>
        <color theme="1"/>
        <rFont val="Arial"/>
        <family val="2"/>
        <charset val="238"/>
      </rPr>
      <t xml:space="preserve">         </t>
    </r>
    <r>
      <rPr>
        <sz val="10"/>
        <color theme="1"/>
        <rFont val="Arial"/>
        <family val="2"/>
        <charset val="238"/>
      </rPr>
      <t>Provjera ispravnog odabira i podešavanja zaštitnih naprava od prekomjernih struja</t>
    </r>
  </si>
  <si>
    <r>
      <t>·</t>
    </r>
    <r>
      <rPr>
        <sz val="7"/>
        <color theme="1"/>
        <rFont val="Arial"/>
        <family val="2"/>
        <charset val="238"/>
      </rPr>
      <t xml:space="preserve">         </t>
    </r>
    <r>
      <rPr>
        <sz val="10"/>
        <color theme="1"/>
        <rFont val="Arial"/>
        <family val="2"/>
        <charset val="238"/>
      </rPr>
      <t>Ispitivanje ispravnosti zaštite od električnog udara u uvjetima kvara</t>
    </r>
  </si>
  <si>
    <r>
      <t>·</t>
    </r>
    <r>
      <rPr>
        <sz val="7"/>
        <color theme="1"/>
        <rFont val="Arial"/>
        <family val="2"/>
        <charset val="238"/>
      </rPr>
      <t xml:space="preserve">         </t>
    </r>
    <r>
      <rPr>
        <sz val="10"/>
        <color theme="1"/>
        <rFont val="Arial"/>
        <family val="2"/>
        <charset val="238"/>
      </rPr>
      <t>Ispitivanje ispravnosti zaštite s automatskim isklopom opskrbe nadstrujnim zaštitnim napravama u TN sustavima</t>
    </r>
  </si>
  <si>
    <r>
      <t>·</t>
    </r>
    <r>
      <rPr>
        <sz val="7"/>
        <color theme="1"/>
        <rFont val="Arial"/>
        <family val="2"/>
        <charset val="238"/>
      </rPr>
      <t xml:space="preserve">         </t>
    </r>
    <r>
      <rPr>
        <sz val="10"/>
        <color theme="1"/>
        <rFont val="Arial"/>
        <family val="2"/>
        <charset val="238"/>
      </rPr>
      <t>Ispitivanje zaštite s automatskim isklopom opskrbe zaštitnim strujnim sklopkama</t>
    </r>
  </si>
  <si>
    <r>
      <t>·</t>
    </r>
    <r>
      <rPr>
        <sz val="7"/>
        <color theme="1"/>
        <rFont val="Arial"/>
        <family val="2"/>
        <charset val="238"/>
      </rPr>
      <t xml:space="preserve">         </t>
    </r>
    <r>
      <rPr>
        <sz val="10"/>
        <color theme="1"/>
        <rFont val="Arial"/>
        <family val="2"/>
        <charset val="238"/>
      </rPr>
      <t>Polaritet vodiča</t>
    </r>
  </si>
  <si>
    <r>
      <t>·</t>
    </r>
    <r>
      <rPr>
        <sz val="7"/>
        <color theme="1"/>
        <rFont val="Arial"/>
        <family val="2"/>
        <charset val="238"/>
      </rPr>
      <t xml:space="preserve">         </t>
    </r>
    <r>
      <rPr>
        <sz val="10"/>
        <color theme="1"/>
        <rFont val="Arial"/>
        <family val="2"/>
        <charset val="238"/>
      </rPr>
      <t>Pad napona u vodičima instalacije</t>
    </r>
  </si>
  <si>
    <t>Izrada projekta izvedenog stanja elektroinstalacija jake i slabe  struje i predaja investitoru u 3 primjerka i dodatno na magnetskom mediju. Dokumentacija treba biti ovjerena od strane ovlaštenog projektanta.
Dokumentacija izvedenog stanja treba sadržavati slijedeće :</t>
  </si>
  <si>
    <t>Jednopolne sheme razvodnih ormara sa oznakama rednih stezaljki i kabela (strujni krugovi sa stvarnim stnajem na terenu)</t>
  </si>
  <si>
    <t>Strujne sheme razvodnih ormara, sa brojevima kontakata i vodiča</t>
  </si>
  <si>
    <t xml:space="preserve">Usponske sheme </t>
  </si>
  <si>
    <t xml:space="preserve">Tlocrti elektroinstalacija sa oznakama strujnih krugova i pozicijom svih elemenata  rasvjete , priključnica , prekidača, trasama kabela , kabelskim kanalima . </t>
  </si>
  <si>
    <t>Usponske i blok sheme slabe struje</t>
  </si>
  <si>
    <t>Upute za rukovanje , katalozi ugrađene opreme, upute za održavanje</t>
  </si>
  <si>
    <t>SVEUKUPNO:</t>
  </si>
  <si>
    <t>PDV:</t>
  </si>
  <si>
    <t>Dobava materijala i izrada armstrong stropa u čekaonici. U stavku uključenja sva štemanja i šlicanja i uklanjanje postojećeg stropa.</t>
  </si>
  <si>
    <t>Dobava materijala i izrada AQUA PANEL stropa u Kuliru, sa završnom obradom. U stavku uključenja sva štemanja i šlicanja i uklanjanje postojećeg stropa.</t>
  </si>
  <si>
    <t xml:space="preserve">Polaganje podne obloge na bazi PVC-a. Odabrati podlogu u ovisnosti o namjeni prostora. U cijeni i temeljni prajmer. Obračun po m2 postavljene tlocrtne površine. </t>
  </si>
  <si>
    <t>103/22</t>
  </si>
  <si>
    <t>Dobava, postava i spajanje limenog uzidnog ormara sa mrežnim i agregatskim poljem. Oznaku razdjelnika kao i natpise na vratima izvesti na graviranim plastičnim pločicama. Razdjelnik je opremljen montažnom pločom, bravicama na vratima, te PVC nosačem za jednopolnu shemu razdjelnika. U razdjelnik ugraditi slijedeću opremu prema jednopolnoj shemi:</t>
  </si>
  <si>
    <t>distribucijski blok 63A</t>
  </si>
  <si>
    <t>D02 rastavna sklopka, 3P, montaža na DIN nosač, nazivna struja: 63A, box stezaljke: 1.5 - 35mm², 81x90x70mm. Komplet sa pripadajućim patronama osigurača 35-63A.</t>
  </si>
  <si>
    <t>odvodnik prenapona, 4p, za sustav TNC-S, klasa 2.</t>
  </si>
  <si>
    <t>Zaštitni prekidač sa svojstvima rastavljača, C 40A, 3-polni, 16kA</t>
  </si>
  <si>
    <t>minijaturni automatski prekidač, 6A, C karakteristike, 1-polni, 10 kA, prema standardima IEC/EN 60898-1, IEC 60947-2</t>
  </si>
  <si>
    <t>Kontrolnik izolacije kabela IT sustava (Napomena: ukoliko je postojeći ispravan zadržava se.)</t>
  </si>
  <si>
    <t>Prilog 2.</t>
  </si>
  <si>
    <t>DOM ZDRAVLJA BJELOVARSKO BILOGORSKE ŽUPANIJE</t>
  </si>
  <si>
    <t>STOMATOLOGIJA DOM ZDRAVLJA BBŽ</t>
  </si>
  <si>
    <t>Josipa Jelačića 13C, 43 000 Bjelovar</t>
  </si>
  <si>
    <r>
      <t>INVESTITOR: Dom zdravlja Bjelovarsko-bilogorske županije
LOKACIJA: Antuna Mihanovića 8, Bjelovar
GRAĐEVINA: Stomatologija Doma zdravlja BBŽ, Ispostava Bjelovar</t>
    </r>
    <r>
      <rPr>
        <b/>
        <sz val="12"/>
        <rFont val="Arial Narrow"/>
        <family val="2"/>
        <charset val="238"/>
      </rPr>
      <t xml:space="preserve">
</t>
    </r>
    <r>
      <rPr>
        <sz val="12"/>
        <rFont val="Arial Narrow"/>
        <family val="2"/>
        <charset val="238"/>
      </rPr>
      <t xml:space="preserve">
</t>
    </r>
  </si>
  <si>
    <t>Jedinica mjere</t>
  </si>
  <si>
    <t>Jedinična cijena (kn) bez PDV-a</t>
  </si>
  <si>
    <t>Ukupna cijena (kn)     bez PDV-a</t>
  </si>
  <si>
    <t>INVESTITOR: Dom zdravlja Bjelovarsko-bilogorske županije
LOKACIJA: Antuna Mihanovića 8, Bjelovar
GRAĐEVINA: Stomatologija Doma zdravlja BBŽ, Ispostava Bjelovar</t>
  </si>
  <si>
    <t>SVEUKUPNA REKAPITULACIJA RADOVA</t>
  </si>
  <si>
    <t>Svekupno bez PDV-a:</t>
  </si>
  <si>
    <t>Svekupno sa PDV-om:</t>
  </si>
  <si>
    <t xml:space="preserve">    (žig i potpis ponuditelja)</t>
  </si>
  <si>
    <t>U ___________________, dana_____________2022. godine.</t>
  </si>
  <si>
    <t>OPIS</t>
  </si>
  <si>
    <t>UKUPNA CIJENA ( u kn) bez PDV-a</t>
  </si>
  <si>
    <t xml:space="preserve">UKUPNO: </t>
  </si>
  <si>
    <t>REKAPITULACIJA:</t>
  </si>
  <si>
    <t xml:space="preserve">REKAPITULACIJA: </t>
  </si>
  <si>
    <t>Ukupna cijena (kn)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</si>
</sst>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n&quot;_-;\-* #,##0.00\ &quot;kn&quot;_-;_-* &quot;-&quot;??\ &quot;kn&quot;_-;_-@_-"/>
    <numFmt numFmtId="43" formatCode="_-* #,##0.00_-;\-* #,##0.00_-;_-* &quot;-&quot;??_-;_-@_-"/>
    <numFmt numFmtId="164" formatCode="#,##0.00\ _k_n"/>
    <numFmt numFmtId="165" formatCode="#,##0.00\ &quot;kn&quot;"/>
    <numFmt numFmtId="166" formatCode="#,##0.00&quot;      &quot;;&quot;-&quot;#,##0.00&quot;      &quot;;&quot; -&quot;#&quot;      &quot;;@&quot; &quot;"/>
    <numFmt numFmtId="167" formatCode="#,##0.0\ &quot;kn&quot;"/>
    <numFmt numFmtId="168" formatCode="_-* #,##0.0\ &quot;kn&quot;_-;\-* #,##0.0\ &quot;kn&quot;_-;_-* &quot;-&quot;??\ &quot;kn&quot;_-;_-@_-"/>
    <numFmt numFmtId="169" formatCode="#,##0.0"/>
  </numFmts>
  <fonts count="63" x14ac:knownFonts="1">
    <font>
      <sz val="11"/>
      <color theme="1"/>
      <name val="Calibri"/>
      <family val="2"/>
      <charset val="238"/>
      <scheme val="minor"/>
    </font>
    <font>
      <sz val="12"/>
      <color rgb="FFFF0000"/>
      <name val="Times New Roman"/>
      <family val="1"/>
      <charset val="238"/>
    </font>
    <font>
      <sz val="12"/>
      <name val="Times New Roman"/>
      <family val="1"/>
      <charset val="238"/>
    </font>
    <font>
      <b/>
      <sz val="12"/>
      <name val="Times New Roman"/>
      <family val="1"/>
      <charset val="238"/>
    </font>
    <font>
      <sz val="11"/>
      <name val="Calibri"/>
      <family val="2"/>
      <charset val="238"/>
      <scheme val="minor"/>
    </font>
    <font>
      <sz val="11"/>
      <color rgb="FFFF0000"/>
      <name val="Calibri"/>
      <family val="2"/>
      <charset val="238"/>
      <scheme val="minor"/>
    </font>
    <font>
      <b/>
      <sz val="11"/>
      <name val="Times New Roman"/>
      <family val="1"/>
      <charset val="238"/>
    </font>
    <font>
      <sz val="11"/>
      <name val="Arial Narrow"/>
      <family val="2"/>
      <charset val="238"/>
    </font>
    <font>
      <sz val="8"/>
      <name val="Tahoma"/>
      <family val="2"/>
    </font>
    <font>
      <sz val="9"/>
      <name val="Tahoma"/>
      <family val="2"/>
    </font>
    <font>
      <sz val="11"/>
      <color indexed="8"/>
      <name val="Calibri"/>
      <family val="2"/>
      <charset val="238"/>
    </font>
    <font>
      <b/>
      <sz val="12"/>
      <color theme="1"/>
      <name val="Times New Roman"/>
      <family val="1"/>
      <charset val="238"/>
    </font>
    <font>
      <b/>
      <sz val="12"/>
      <color rgb="FFFF0000"/>
      <name val="Times New Roman"/>
      <family val="1"/>
      <charset val="238"/>
    </font>
    <font>
      <b/>
      <sz val="11"/>
      <name val="Calibri"/>
      <family val="2"/>
      <charset val="238"/>
      <scheme val="minor"/>
    </font>
    <font>
      <sz val="14"/>
      <name val="Times New Roman"/>
      <family val="1"/>
      <charset val="238"/>
    </font>
    <font>
      <sz val="14"/>
      <color rgb="FFFF0000"/>
      <name val="Times New Roman"/>
      <family val="1"/>
      <charset val="238"/>
    </font>
    <font>
      <sz val="34"/>
      <name val="Times New Roman"/>
      <family val="1"/>
      <charset val="238"/>
    </font>
    <font>
      <vertAlign val="superscript"/>
      <sz val="12"/>
      <name val="Times New Roman"/>
      <family val="1"/>
      <charset val="238"/>
    </font>
    <font>
      <sz val="12"/>
      <name val="Arial Narrow"/>
      <family val="2"/>
      <charset val="238"/>
    </font>
    <font>
      <b/>
      <sz val="12"/>
      <name val="Arial Narrow"/>
      <family val="2"/>
      <charset val="238"/>
    </font>
    <font>
      <sz val="12"/>
      <name val="Calibri"/>
      <family val="2"/>
      <charset val="238"/>
      <scheme val="minor"/>
    </font>
    <font>
      <sz val="12"/>
      <color rgb="FFFF0000"/>
      <name val="Tahoma"/>
      <family val="2"/>
    </font>
    <font>
      <i/>
      <sz val="12"/>
      <name val="Times New Roman"/>
      <family val="1"/>
      <charset val="238"/>
    </font>
    <font>
      <i/>
      <sz val="12"/>
      <color rgb="FFFF0000"/>
      <name val="Times New Roman"/>
      <family val="1"/>
      <charset val="238"/>
    </font>
    <font>
      <sz val="12"/>
      <color rgb="FF00B050"/>
      <name val="Times New Roman"/>
      <family val="1"/>
      <charset val="238"/>
    </font>
    <font>
      <b/>
      <sz val="11"/>
      <color theme="1"/>
      <name val="Calibri"/>
      <family val="2"/>
      <charset val="238"/>
      <scheme val="minor"/>
    </font>
    <font>
      <sz val="11"/>
      <name val="Arial"/>
      <family val="2"/>
      <charset val="238"/>
    </font>
    <font>
      <sz val="11"/>
      <color indexed="8"/>
      <name val="Arial"/>
      <family val="2"/>
    </font>
    <font>
      <sz val="11"/>
      <name val="Arial"/>
      <family val="2"/>
    </font>
    <font>
      <sz val="11"/>
      <color indexed="8"/>
      <name val="Arial"/>
      <family val="2"/>
      <charset val="238"/>
    </font>
    <font>
      <sz val="11"/>
      <color rgb="FF000000"/>
      <name val="Calibri"/>
      <family val="2"/>
    </font>
    <font>
      <sz val="10"/>
      <name val="Arial"/>
      <family val="2"/>
    </font>
    <font>
      <sz val="10"/>
      <name val="Arial"/>
      <family val="2"/>
      <charset val="238"/>
    </font>
    <font>
      <sz val="10"/>
      <color indexed="8"/>
      <name val="Arial Narrow"/>
      <family val="2"/>
      <charset val="1"/>
    </font>
    <font>
      <sz val="9"/>
      <color indexed="8"/>
      <name val="Arial Narrow"/>
      <family val="2"/>
      <charset val="1"/>
    </font>
    <font>
      <b/>
      <sz val="16"/>
      <color theme="1"/>
      <name val="Arial"/>
      <family val="2"/>
      <charset val="238"/>
    </font>
    <font>
      <b/>
      <sz val="12"/>
      <color theme="1"/>
      <name val="Arial"/>
      <family val="2"/>
      <charset val="238"/>
    </font>
    <font>
      <b/>
      <sz val="14"/>
      <name val="Times New Roman"/>
      <family val="1"/>
      <charset val="238"/>
    </font>
    <font>
      <b/>
      <sz val="11"/>
      <color theme="1"/>
      <name val="Arial"/>
      <family val="2"/>
      <charset val="238"/>
    </font>
    <font>
      <sz val="11"/>
      <color theme="1"/>
      <name val="Arial"/>
      <family val="2"/>
      <charset val="238"/>
    </font>
    <font>
      <sz val="10"/>
      <color theme="1"/>
      <name val="Arial"/>
      <family val="2"/>
      <charset val="238"/>
    </font>
    <font>
      <sz val="12"/>
      <color theme="1"/>
      <name val="Arial"/>
      <family val="2"/>
      <charset val="238"/>
    </font>
    <font>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sz val="12"/>
      <color theme="1"/>
      <name val="Times New Roman"/>
      <family val="1"/>
      <charset val="238"/>
    </font>
    <font>
      <sz val="11"/>
      <color rgb="FFFF0000"/>
      <name val="Arial Narrow"/>
      <family val="2"/>
      <charset val="238"/>
    </font>
    <font>
      <b/>
      <sz val="10"/>
      <name val="Arial"/>
      <family val="2"/>
      <charset val="238"/>
    </font>
    <font>
      <b/>
      <sz val="11"/>
      <name val="Arial"/>
      <family val="2"/>
      <charset val="238"/>
    </font>
    <font>
      <b/>
      <sz val="10"/>
      <name val="Arial"/>
      <family val="2"/>
    </font>
    <font>
      <sz val="10"/>
      <color indexed="8"/>
      <name val="Arial"/>
      <family val="2"/>
      <charset val="238"/>
    </font>
    <font>
      <b/>
      <sz val="10"/>
      <color theme="1"/>
      <name val="Arial"/>
      <family val="2"/>
      <charset val="238"/>
    </font>
    <font>
      <sz val="10"/>
      <name val="MS Sans Serif"/>
      <family val="2"/>
      <charset val="238"/>
    </font>
    <font>
      <sz val="10"/>
      <color rgb="FF000000"/>
      <name val="Arial"/>
      <family val="2"/>
      <charset val="238"/>
    </font>
    <font>
      <sz val="11"/>
      <color theme="1"/>
      <name val="Calibri"/>
      <family val="2"/>
      <scheme val="minor"/>
    </font>
    <font>
      <sz val="10"/>
      <color rgb="FF000000"/>
      <name val="Arial"/>
      <family val="2"/>
    </font>
    <font>
      <b/>
      <sz val="10"/>
      <color indexed="8"/>
      <name val="Arial"/>
      <family val="2"/>
      <charset val="238"/>
    </font>
    <font>
      <sz val="10"/>
      <name val="Helv"/>
    </font>
    <font>
      <sz val="7"/>
      <color theme="1"/>
      <name val="Arial"/>
      <family val="2"/>
      <charset val="238"/>
    </font>
    <font>
      <b/>
      <sz val="28"/>
      <name val="Times New Roman"/>
      <family val="1"/>
      <charset val="238"/>
    </font>
    <font>
      <sz val="12"/>
      <color theme="1"/>
      <name val="Calibri"/>
      <family val="2"/>
      <charset val="238"/>
      <scheme val="minor"/>
    </font>
    <font>
      <sz val="9"/>
      <name val="Tahoma"/>
      <family val="2"/>
      <charset val="238"/>
    </font>
  </fonts>
  <fills count="7">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7">
    <xf numFmtId="0" fontId="0" fillId="0" borderId="0"/>
    <xf numFmtId="0" fontId="10" fillId="0" borderId="0"/>
    <xf numFmtId="166" fontId="30" fillId="0" borderId="0" applyBorder="0" applyProtection="0"/>
    <xf numFmtId="44" fontId="42" fillId="0" borderId="0" applyFont="0" applyFill="0" applyBorder="0" applyAlignment="0" applyProtection="0"/>
    <xf numFmtId="43" fontId="42" fillId="0" borderId="0" applyFont="0" applyFill="0" applyBorder="0" applyAlignment="0" applyProtection="0"/>
    <xf numFmtId="0" fontId="32" fillId="0" borderId="0"/>
    <xf numFmtId="0" fontId="32" fillId="0" borderId="0"/>
    <xf numFmtId="0" fontId="53" fillId="0" borderId="0"/>
    <xf numFmtId="0" fontId="32" fillId="0" borderId="0"/>
    <xf numFmtId="0" fontId="42" fillId="0" borderId="0"/>
    <xf numFmtId="0" fontId="55" fillId="0" borderId="0"/>
    <xf numFmtId="0" fontId="42" fillId="0" borderId="0"/>
    <xf numFmtId="43" fontId="42" fillId="0" borderId="0" applyFont="0" applyFill="0" applyBorder="0" applyAlignment="0" applyProtection="0"/>
    <xf numFmtId="0" fontId="32" fillId="0" borderId="0"/>
    <xf numFmtId="0" fontId="58" fillId="0" borderId="0"/>
    <xf numFmtId="0" fontId="55" fillId="0" borderId="0"/>
    <xf numFmtId="0" fontId="32" fillId="0" borderId="0"/>
  </cellStyleXfs>
  <cellXfs count="449">
    <xf numFmtId="0" fontId="0" fillId="0" borderId="0" xfId="0"/>
    <xf numFmtId="0" fontId="1" fillId="0" borderId="0" xfId="0" applyFont="1" applyAlignment="1">
      <alignment horizontal="center"/>
    </xf>
    <xf numFmtId="4" fontId="1" fillId="0" borderId="0" xfId="0" applyNumberFormat="1" applyFont="1" applyAlignment="1">
      <alignment horizontal="center"/>
    </xf>
    <xf numFmtId="0" fontId="1" fillId="0" borderId="0" xfId="0" applyFont="1"/>
    <xf numFmtId="0" fontId="1" fillId="0" borderId="0" xfId="0" applyFont="1" applyAlignment="1">
      <alignment wrapText="1"/>
    </xf>
    <xf numFmtId="0" fontId="2" fillId="0" borderId="0" xfId="0" applyFont="1" applyAlignment="1">
      <alignment horizontal="center"/>
    </xf>
    <xf numFmtId="4" fontId="2" fillId="0" borderId="0" xfId="0" applyNumberFormat="1" applyFont="1" applyAlignment="1">
      <alignment horizontal="center"/>
    </xf>
    <xf numFmtId="0" fontId="2" fillId="0" borderId="0" xfId="0" applyFont="1" applyAlignment="1">
      <alignment wrapText="1"/>
    </xf>
    <xf numFmtId="0" fontId="4" fillId="0" borderId="0" xfId="0" applyFont="1"/>
    <xf numFmtId="0" fontId="2" fillId="0" borderId="0" xfId="0" applyFont="1" applyAlignment="1">
      <alignment horizontal="center" vertical="top"/>
    </xf>
    <xf numFmtId="0" fontId="1" fillId="0" borderId="0" xfId="0" applyFont="1" applyAlignment="1">
      <alignment horizontal="center" vertical="top"/>
    </xf>
    <xf numFmtId="0" fontId="5" fillId="0" borderId="0" xfId="0" applyFont="1"/>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8" fillId="0" borderId="0" xfId="0" applyFont="1" applyFill="1" applyBorder="1"/>
    <xf numFmtId="4" fontId="9" fillId="2" borderId="2" xfId="0" applyNumberFormat="1" applyFont="1" applyFill="1" applyBorder="1" applyAlignment="1">
      <alignment horizontal="center" vertical="center"/>
    </xf>
    <xf numFmtId="0" fontId="11" fillId="0" borderId="0" xfId="0" applyFont="1"/>
    <xf numFmtId="0" fontId="2"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12" fillId="0" borderId="0" xfId="0" applyFont="1"/>
    <xf numFmtId="0" fontId="12" fillId="0" borderId="0" xfId="0" applyFont="1" applyAlignment="1"/>
    <xf numFmtId="0" fontId="3" fillId="0" borderId="0" xfId="0" applyFont="1"/>
    <xf numFmtId="0" fontId="3" fillId="0" borderId="0" xfId="0" applyFont="1" applyAlignment="1">
      <alignment horizontal="left" indent="10"/>
    </xf>
    <xf numFmtId="0" fontId="3" fillId="0" borderId="0" xfId="0" applyFont="1" applyAlignment="1"/>
    <xf numFmtId="0" fontId="3" fillId="0" borderId="0" xfId="0" applyFont="1" applyAlignment="1">
      <alignment horizontal="left"/>
    </xf>
    <xf numFmtId="0" fontId="3" fillId="0" borderId="0" xfId="0" applyFont="1" applyAlignment="1">
      <alignment vertical="top"/>
    </xf>
    <xf numFmtId="0" fontId="4" fillId="0" borderId="0" xfId="0" applyFont="1" applyAlignment="1"/>
    <xf numFmtId="0" fontId="2" fillId="0" borderId="0" xfId="0" applyFont="1" applyAlignment="1"/>
    <xf numFmtId="0" fontId="13" fillId="0" borderId="0" xfId="0" applyFont="1" applyAlignment="1">
      <alignment horizontal="center"/>
    </xf>
    <xf numFmtId="0" fontId="2" fillId="0" borderId="0" xfId="0" applyFont="1"/>
    <xf numFmtId="0" fontId="14" fillId="0" borderId="0" xfId="0" applyFont="1" applyAlignment="1">
      <alignment horizontal="center" vertical="top"/>
    </xf>
    <xf numFmtId="0" fontId="14" fillId="0" borderId="0" xfId="0" applyFont="1" applyAlignment="1">
      <alignment horizontal="center"/>
    </xf>
    <xf numFmtId="0" fontId="15" fillId="0" borderId="0" xfId="0" applyFont="1"/>
    <xf numFmtId="0" fontId="14" fillId="0" borderId="0" xfId="0" applyFont="1" applyAlignment="1">
      <alignment wrapText="1"/>
    </xf>
    <xf numFmtId="4" fontId="14" fillId="0" borderId="0" xfId="0" applyNumberFormat="1" applyFont="1" applyAlignment="1">
      <alignment horizontal="center"/>
    </xf>
    <xf numFmtId="0" fontId="16" fillId="0" borderId="0" xfId="0" applyFont="1" applyAlignment="1">
      <alignment horizontal="center"/>
    </xf>
    <xf numFmtId="0" fontId="11" fillId="0" borderId="0" xfId="0" applyFont="1" applyAlignment="1">
      <alignment horizontal="left" indent="10"/>
    </xf>
    <xf numFmtId="0" fontId="5" fillId="0" borderId="0" xfId="0" applyFont="1" applyAlignment="1">
      <alignment vertical="top" wrapText="1"/>
    </xf>
    <xf numFmtId="0" fontId="2" fillId="0" borderId="0" xfId="0" applyFont="1" applyAlignment="1">
      <alignment vertical="top"/>
    </xf>
    <xf numFmtId="165" fontId="2" fillId="0" borderId="0" xfId="0" applyNumberFormat="1" applyFont="1" applyAlignment="1">
      <alignment horizontal="center"/>
    </xf>
    <xf numFmtId="0" fontId="2" fillId="0" borderId="10" xfId="0" applyFont="1" applyBorder="1" applyAlignment="1">
      <alignment wrapText="1"/>
    </xf>
    <xf numFmtId="164" fontId="2" fillId="0" borderId="0" xfId="0" applyNumberFormat="1" applyFont="1" applyAlignment="1">
      <alignment horizontal="center"/>
    </xf>
    <xf numFmtId="0" fontId="1" fillId="0" borderId="0" xfId="0" applyFont="1" applyAlignment="1">
      <alignment horizontal="left" vertical="top"/>
    </xf>
    <xf numFmtId="0" fontId="1" fillId="0" borderId="0" xfId="0" applyFont="1" applyBorder="1"/>
    <xf numFmtId="0" fontId="2" fillId="0" borderId="0" xfId="0" applyFont="1" applyAlignment="1">
      <alignment horizontal="left" vertical="top"/>
    </xf>
    <xf numFmtId="0" fontId="2" fillId="0" borderId="0" xfId="0" applyFont="1" applyBorder="1"/>
    <xf numFmtId="0" fontId="2" fillId="3" borderId="11" xfId="0" applyFont="1" applyFill="1" applyBorder="1" applyAlignment="1">
      <alignment horizontal="center"/>
    </xf>
    <xf numFmtId="4" fontId="2" fillId="3" borderId="11" xfId="0" applyNumberFormat="1" applyFont="1" applyFill="1" applyBorder="1" applyAlignment="1">
      <alignment horizontal="center"/>
    </xf>
    <xf numFmtId="164" fontId="2" fillId="3" borderId="11" xfId="0" applyNumberFormat="1" applyFont="1" applyFill="1" applyBorder="1" applyAlignment="1">
      <alignment horizontal="center"/>
    </xf>
    <xf numFmtId="0" fontId="21" fillId="0" borderId="0" xfId="0" applyFont="1" applyFill="1" applyBorder="1"/>
    <xf numFmtId="0" fontId="21" fillId="0" borderId="0" xfId="0" applyFont="1" applyFill="1"/>
    <xf numFmtId="49" fontId="22" fillId="0" borderId="0" xfId="0" applyNumberFormat="1" applyFont="1" applyFill="1" applyBorder="1" applyAlignment="1">
      <alignment horizontal="left" vertical="top" wrapText="1"/>
    </xf>
    <xf numFmtId="0" fontId="3" fillId="3" borderId="10" xfId="0" applyFont="1" applyFill="1" applyBorder="1" applyAlignment="1">
      <alignment wrapText="1"/>
    </xf>
    <xf numFmtId="0" fontId="2" fillId="0" borderId="0" xfId="0" applyFont="1" applyFill="1" applyBorder="1"/>
    <xf numFmtId="0" fontId="1" fillId="0" borderId="0" xfId="0" applyFont="1" applyFill="1" applyBorder="1"/>
    <xf numFmtId="0" fontId="21" fillId="0" borderId="0" xfId="0" applyFont="1"/>
    <xf numFmtId="164" fontId="2" fillId="0" borderId="0" xfId="0" applyNumberFormat="1" applyFont="1"/>
    <xf numFmtId="49" fontId="1" fillId="0" borderId="0" xfId="0" applyNumberFormat="1" applyFont="1" applyAlignment="1">
      <alignment horizontal="left" vertical="top"/>
    </xf>
    <xf numFmtId="49" fontId="21" fillId="0" borderId="0" xfId="0" applyNumberFormat="1" applyFont="1" applyAlignment="1">
      <alignment horizontal="left" vertical="top"/>
    </xf>
    <xf numFmtId="0" fontId="21" fillId="0" borderId="0" xfId="0" applyFont="1" applyAlignment="1">
      <alignment horizontal="justify" vertical="top" wrapText="1"/>
    </xf>
    <xf numFmtId="0" fontId="21" fillId="0" borderId="0" xfId="0" applyFont="1" applyAlignment="1">
      <alignment horizontal="center"/>
    </xf>
    <xf numFmtId="4" fontId="21" fillId="0" borderId="0" xfId="0" applyNumberFormat="1" applyFont="1" applyAlignment="1">
      <alignment horizontal="center"/>
    </xf>
    <xf numFmtId="164" fontId="21" fillId="0" borderId="0" xfId="0" applyNumberFormat="1" applyFont="1" applyAlignment="1">
      <alignment horizontal="center"/>
    </xf>
    <xf numFmtId="0" fontId="9" fillId="2" borderId="2" xfId="0" applyFont="1" applyFill="1" applyBorder="1" applyAlignment="1">
      <alignment horizontal="center" vertical="center" wrapText="1"/>
    </xf>
    <xf numFmtId="0" fontId="2" fillId="0" borderId="0" xfId="0" applyFont="1" applyAlignment="1">
      <alignment horizontal="justify" vertical="top" wrapText="1"/>
    </xf>
    <xf numFmtId="49" fontId="23" fillId="0" borderId="0" xfId="0" applyNumberFormat="1" applyFont="1" applyFill="1" applyBorder="1" applyAlignment="1">
      <alignment horizontal="left" vertical="top" wrapText="1"/>
    </xf>
    <xf numFmtId="0" fontId="1" fillId="0" borderId="0" xfId="0" applyFont="1" applyFill="1"/>
    <xf numFmtId="0" fontId="12" fillId="0" borderId="0" xfId="0" applyFont="1" applyAlignment="1">
      <alignment horizontal="left" vertical="top"/>
    </xf>
    <xf numFmtId="165" fontId="2" fillId="3" borderId="12" xfId="0" applyNumberFormat="1" applyFont="1" applyFill="1" applyBorder="1" applyAlignment="1">
      <alignment horizontal="center"/>
    </xf>
    <xf numFmtId="165" fontId="2" fillId="0" borderId="0" xfId="0" applyNumberFormat="1" applyFont="1"/>
    <xf numFmtId="165" fontId="21" fillId="0" borderId="0" xfId="0" applyNumberFormat="1" applyFont="1" applyAlignment="1">
      <alignment horizontal="center"/>
    </xf>
    <xf numFmtId="0" fontId="26"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justify" wrapText="1"/>
      <protection locked="0"/>
    </xf>
    <xf numFmtId="0" fontId="29" fillId="0" borderId="0" xfId="0" applyFont="1" applyFill="1" applyBorder="1" applyAlignment="1" applyProtection="1">
      <alignment horizontal="center"/>
      <protection locked="0"/>
    </xf>
    <xf numFmtId="0" fontId="29" fillId="0" borderId="0" xfId="0" applyFont="1" applyFill="1" applyBorder="1" applyAlignment="1" applyProtection="1">
      <protection locked="0"/>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33" fillId="0" borderId="0" xfId="0" applyFont="1"/>
    <xf numFmtId="0" fontId="34" fillId="0" borderId="0" xfId="0" applyFont="1"/>
    <xf numFmtId="0" fontId="31" fillId="0" borderId="0" xfId="0" applyFont="1"/>
    <xf numFmtId="0" fontId="0" fillId="0" borderId="0" xfId="0" applyAlignment="1">
      <alignment horizontal="left"/>
    </xf>
    <xf numFmtId="0" fontId="26" fillId="0" borderId="0" xfId="0" applyFont="1" applyFill="1" applyBorder="1" applyAlignment="1" applyProtection="1">
      <alignment horizontal="center"/>
      <protection locked="0"/>
    </xf>
    <xf numFmtId="0" fontId="26" fillId="0" borderId="0" xfId="0" applyFont="1" applyFill="1" applyBorder="1" applyAlignment="1" applyProtection="1">
      <protection locked="0"/>
    </xf>
    <xf numFmtId="0" fontId="0" fillId="0" borderId="0" xfId="0" applyFill="1"/>
    <xf numFmtId="4" fontId="27" fillId="0" borderId="0" xfId="0" applyNumberFormat="1" applyFont="1" applyFill="1" applyBorder="1" applyAlignment="1">
      <alignment horizontal="center"/>
    </xf>
    <xf numFmtId="0" fontId="26" fillId="0" borderId="0" xfId="0" applyFont="1" applyFill="1" applyBorder="1" applyAlignment="1" applyProtection="1">
      <alignment horizontal="left" vertical="justify"/>
      <protection locked="0"/>
    </xf>
    <xf numFmtId="0" fontId="36" fillId="0" borderId="0" xfId="0" applyFont="1"/>
    <xf numFmtId="4" fontId="36" fillId="0" borderId="0" xfId="0" applyNumberFormat="1" applyFont="1"/>
    <xf numFmtId="0" fontId="25" fillId="0" borderId="0" xfId="0" applyFont="1"/>
    <xf numFmtId="4" fontId="25" fillId="0" borderId="0" xfId="0" applyNumberFormat="1" applyFont="1"/>
    <xf numFmtId="0" fontId="0" fillId="0" borderId="0" xfId="0" applyFont="1"/>
    <xf numFmtId="4" fontId="0" fillId="0" borderId="0" xfId="0" applyNumberFormat="1"/>
    <xf numFmtId="165" fontId="18" fillId="0" borderId="2" xfId="0" applyNumberFormat="1" applyFont="1" applyBorder="1" applyAlignment="1">
      <alignment horizontal="center" vertical="top" wrapText="1"/>
    </xf>
    <xf numFmtId="0" fontId="18" fillId="0" borderId="8" xfId="0" applyFont="1" applyBorder="1" applyAlignment="1">
      <alignment horizontal="center" vertical="center" wrapText="1"/>
    </xf>
    <xf numFmtId="0" fontId="20" fillId="0" borderId="9" xfId="0" applyFont="1" applyBorder="1" applyAlignment="1">
      <alignment horizontal="center" wrapText="1"/>
    </xf>
    <xf numFmtId="0" fontId="3" fillId="0" borderId="0" xfId="0" applyFont="1" applyAlignment="1">
      <alignment horizontal="center"/>
    </xf>
    <xf numFmtId="0" fontId="15" fillId="0" borderId="0" xfId="0" applyFont="1" applyFill="1" applyBorder="1" applyAlignment="1">
      <alignment horizontal="center" vertical="center"/>
    </xf>
    <xf numFmtId="4" fontId="15" fillId="0" borderId="0"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0" fontId="37" fillId="0" borderId="0" xfId="0" applyFont="1" applyFill="1" applyBorder="1" applyAlignment="1">
      <alignment horizontal="left" vertical="center"/>
    </xf>
    <xf numFmtId="0" fontId="38" fillId="0" borderId="0" xfId="0" applyFont="1" applyAlignment="1">
      <alignment horizontal="left" vertical="center"/>
    </xf>
    <xf numFmtId="0" fontId="41" fillId="0" borderId="0" xfId="0" applyFont="1"/>
    <xf numFmtId="165" fontId="41" fillId="0" borderId="0" xfId="0" applyNumberFormat="1" applyFont="1"/>
    <xf numFmtId="0" fontId="41" fillId="0" borderId="8" xfId="0" applyFont="1" applyBorder="1"/>
    <xf numFmtId="165" fontId="41" fillId="0" borderId="8" xfId="0" applyNumberFormat="1" applyFont="1" applyBorder="1"/>
    <xf numFmtId="0" fontId="2" fillId="0" borderId="0" xfId="0" applyFont="1" applyBorder="1" applyAlignment="1"/>
    <xf numFmtId="164" fontId="2" fillId="0" borderId="0" xfId="0" applyNumberFormat="1" applyFont="1" applyBorder="1"/>
    <xf numFmtId="0" fontId="12" fillId="0" borderId="0" xfId="0" applyFont="1" applyBorder="1" applyAlignment="1">
      <alignment horizontal="left" vertical="top"/>
    </xf>
    <xf numFmtId="0" fontId="12" fillId="0" borderId="1" xfId="0" applyFont="1" applyBorder="1" applyAlignment="1">
      <alignment horizontal="left" vertical="top"/>
    </xf>
    <xf numFmtId="0" fontId="2" fillId="0" borderId="1" xfId="0" applyFont="1" applyBorder="1" applyAlignment="1"/>
    <xf numFmtId="0" fontId="2" fillId="0" borderId="1" xfId="0" applyFont="1" applyBorder="1"/>
    <xf numFmtId="164" fontId="2" fillId="0" borderId="1" xfId="0" applyNumberFormat="1" applyFont="1" applyBorder="1"/>
    <xf numFmtId="165" fontId="2" fillId="0" borderId="1" xfId="0" applyNumberFormat="1" applyFont="1" applyBorder="1"/>
    <xf numFmtId="168" fontId="2" fillId="0" borderId="0" xfId="3" applyNumberFormat="1" applyFont="1" applyBorder="1"/>
    <xf numFmtId="1" fontId="48" fillId="4" borderId="11" xfId="0" applyNumberFormat="1" applyFont="1" applyFill="1" applyBorder="1" applyAlignment="1">
      <alignment horizontal="center" vertical="top" wrapText="1"/>
    </xf>
    <xf numFmtId="0" fontId="48" fillId="4" borderId="11" xfId="0" applyFont="1" applyFill="1" applyBorder="1" applyAlignment="1">
      <alignment horizontal="left" vertical="center" wrapText="1"/>
    </xf>
    <xf numFmtId="0" fontId="32" fillId="4" borderId="11" xfId="0" applyFont="1" applyFill="1" applyBorder="1" applyAlignment="1">
      <alignment horizontal="center" vertical="center" wrapText="1"/>
    </xf>
    <xf numFmtId="0" fontId="32" fillId="4" borderId="11" xfId="0" applyFont="1" applyFill="1" applyBorder="1" applyAlignment="1">
      <alignment horizontal="right" vertical="center" wrapText="1"/>
    </xf>
    <xf numFmtId="164" fontId="32" fillId="4" borderId="11" xfId="4" applyNumberFormat="1" applyFont="1" applyFill="1" applyBorder="1" applyAlignment="1" applyProtection="1">
      <alignment horizontal="right" vertical="center" wrapText="1"/>
    </xf>
    <xf numFmtId="49" fontId="49" fillId="0" borderId="0" xfId="0" applyNumberFormat="1" applyFont="1" applyAlignment="1">
      <alignment horizontal="center"/>
    </xf>
    <xf numFmtId="49" fontId="49" fillId="0" borderId="0" xfId="0" applyNumberFormat="1" applyFont="1" applyAlignment="1">
      <alignment horizontal="center" vertical="top" wrapText="1"/>
    </xf>
    <xf numFmtId="0" fontId="48" fillId="4" borderId="11" xfId="0" applyFont="1" applyFill="1" applyBorder="1" applyAlignment="1" applyProtection="1">
      <alignment horizontal="center" vertical="top" wrapText="1"/>
      <protection locked="0"/>
    </xf>
    <xf numFmtId="0" fontId="48" fillId="4" borderId="11" xfId="0" applyFont="1" applyFill="1" applyBorder="1" applyAlignment="1" applyProtection="1">
      <alignment horizontal="left" vertical="center" wrapText="1"/>
      <protection locked="0"/>
    </xf>
    <xf numFmtId="0" fontId="32" fillId="4" borderId="11" xfId="0" applyFont="1" applyFill="1" applyBorder="1" applyAlignment="1" applyProtection="1">
      <alignment horizontal="center" vertical="center" wrapText="1"/>
      <protection locked="0"/>
    </xf>
    <xf numFmtId="0" fontId="32" fillId="4" borderId="11" xfId="0" applyFont="1" applyFill="1" applyBorder="1" applyAlignment="1" applyProtection="1">
      <alignment horizontal="right" vertical="center" wrapText="1"/>
      <protection locked="0"/>
    </xf>
    <xf numFmtId="164" fontId="32" fillId="4" borderId="11" xfId="4" applyNumberFormat="1" applyFont="1" applyFill="1" applyBorder="1" applyAlignment="1" applyProtection="1">
      <alignment horizontal="right" vertical="center" wrapText="1"/>
      <protection locked="0"/>
    </xf>
    <xf numFmtId="1" fontId="32" fillId="0" borderId="0" xfId="0" applyNumberFormat="1" applyFont="1" applyAlignment="1" applyProtection="1">
      <alignment horizontal="center" vertical="top" wrapText="1"/>
      <protection locked="0"/>
    </xf>
    <xf numFmtId="49" fontId="32" fillId="0" borderId="0" xfId="0" applyNumberFormat="1"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32" fillId="0" borderId="0" xfId="4"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top"/>
      <protection locked="0"/>
    </xf>
    <xf numFmtId="0" fontId="31" fillId="0" borderId="0" xfId="0" applyFont="1" applyAlignment="1" applyProtection="1">
      <alignment wrapText="1"/>
      <protection locked="0"/>
    </xf>
    <xf numFmtId="0" fontId="50" fillId="0" borderId="0" xfId="0" applyFont="1" applyAlignment="1" applyProtection="1">
      <alignment horizontal="center" wrapText="1"/>
      <protection locked="0"/>
    </xf>
    <xf numFmtId="1" fontId="50" fillId="0" borderId="0" xfId="0" applyNumberFormat="1" applyFont="1" applyAlignment="1" applyProtection="1">
      <alignment horizontal="center" wrapText="1"/>
      <protection locked="0"/>
    </xf>
    <xf numFmtId="169" fontId="50" fillId="0" borderId="0" xfId="0" applyNumberFormat="1" applyFont="1" applyAlignment="1" applyProtection="1">
      <alignment horizontal="right" wrapText="1"/>
      <protection locked="0"/>
    </xf>
    <xf numFmtId="49" fontId="32" fillId="0" borderId="0" xfId="0" applyNumberFormat="1" applyFont="1" applyAlignment="1" applyProtection="1">
      <alignment horizontal="center" vertical="top"/>
      <protection locked="0"/>
    </xf>
    <xf numFmtId="0" fontId="32" fillId="0" borderId="0" xfId="0" applyFont="1" applyAlignment="1" applyProtection="1">
      <alignment vertical="top" wrapText="1"/>
      <protection locked="0"/>
    </xf>
    <xf numFmtId="0" fontId="32" fillId="0" borderId="0" xfId="0" applyFont="1" applyAlignment="1" applyProtection="1">
      <alignment horizontal="center" wrapText="1"/>
      <protection locked="0"/>
    </xf>
    <xf numFmtId="1" fontId="32" fillId="0" borderId="0" xfId="0" applyNumberFormat="1" applyFont="1" applyAlignment="1" applyProtection="1">
      <alignment horizontal="center" wrapText="1"/>
      <protection locked="0"/>
    </xf>
    <xf numFmtId="169" fontId="32" fillId="0" borderId="0" xfId="0" applyNumberFormat="1" applyFont="1" applyAlignment="1" applyProtection="1">
      <alignment horizontal="right" wrapText="1"/>
      <protection locked="0"/>
    </xf>
    <xf numFmtId="0" fontId="32" fillId="0" borderId="0" xfId="0" quotePrefix="1" applyFont="1" applyAlignment="1" applyProtection="1">
      <alignment vertical="top" wrapText="1"/>
      <protection locked="0"/>
    </xf>
    <xf numFmtId="0" fontId="32" fillId="0" borderId="0" xfId="0" applyFont="1" applyAlignment="1">
      <alignment horizontal="center"/>
    </xf>
    <xf numFmtId="1" fontId="32" fillId="0" borderId="0" xfId="0" applyNumberFormat="1" applyFont="1" applyAlignment="1">
      <alignment horizontal="center"/>
    </xf>
    <xf numFmtId="4" fontId="40" fillId="0" borderId="0" xfId="0" applyNumberFormat="1" applyFont="1"/>
    <xf numFmtId="0" fontId="32" fillId="0" borderId="0" xfId="0" applyFont="1" applyAlignment="1">
      <alignment horizontal="justify" vertical="top" wrapText="1"/>
    </xf>
    <xf numFmtId="0" fontId="32" fillId="0" borderId="0" xfId="0" applyFont="1" applyAlignment="1">
      <alignment horizontal="center" wrapText="1"/>
    </xf>
    <xf numFmtId="4" fontId="51" fillId="0" borderId="0" xfId="4" applyNumberFormat="1" applyFont="1" applyBorder="1" applyAlignment="1" applyProtection="1">
      <alignment horizontal="right" wrapText="1"/>
      <protection locked="0"/>
    </xf>
    <xf numFmtId="0" fontId="40" fillId="0" borderId="0" xfId="0" applyFont="1" applyProtection="1">
      <protection locked="0"/>
    </xf>
    <xf numFmtId="4" fontId="40" fillId="0" borderId="0" xfId="0" applyNumberFormat="1" applyFont="1" applyProtection="1">
      <protection locked="0"/>
    </xf>
    <xf numFmtId="49" fontId="32" fillId="0" borderId="0" xfId="5" quotePrefix="1" applyNumberFormat="1" applyAlignment="1" applyProtection="1">
      <alignment vertical="top" wrapText="1"/>
      <protection locked="0"/>
    </xf>
    <xf numFmtId="0" fontId="32" fillId="0" borderId="0" xfId="6" applyAlignment="1">
      <alignment horizontal="center"/>
    </xf>
    <xf numFmtId="4" fontId="32" fillId="0" borderId="0" xfId="6" applyNumberFormat="1" applyProtection="1">
      <protection locked="0"/>
    </xf>
    <xf numFmtId="4" fontId="32" fillId="0" borderId="0" xfId="6" applyNumberFormat="1" applyAlignment="1">
      <alignment horizontal="right"/>
    </xf>
    <xf numFmtId="0" fontId="0" fillId="0" borderId="0" xfId="0" applyProtection="1">
      <protection locked="0"/>
    </xf>
    <xf numFmtId="4" fontId="32" fillId="0" borderId="0" xfId="6" applyNumberFormat="1" applyAlignment="1" applyProtection="1">
      <alignment horizontal="right"/>
      <protection locked="0"/>
    </xf>
    <xf numFmtId="0" fontId="32" fillId="0" borderId="0" xfId="0" applyFont="1" applyAlignment="1">
      <alignment vertical="center" wrapText="1"/>
    </xf>
    <xf numFmtId="0" fontId="32" fillId="0" borderId="0" xfId="0" applyFont="1" applyAlignment="1" applyProtection="1">
      <alignment vertical="top" wrapText="1"/>
      <protection hidden="1"/>
    </xf>
    <xf numFmtId="0" fontId="32" fillId="0" borderId="0" xfId="0" applyFont="1" applyAlignment="1" applyProtection="1">
      <alignment wrapText="1"/>
      <protection locked="0"/>
    </xf>
    <xf numFmtId="0" fontId="48" fillId="0" borderId="0" xfId="0" applyFont="1" applyAlignment="1" applyProtection="1">
      <alignment horizontal="center" wrapText="1"/>
      <protection locked="0"/>
    </xf>
    <xf numFmtId="0" fontId="32" fillId="0" borderId="0" xfId="0" applyFont="1" applyAlignment="1" applyProtection="1">
      <alignment horizontal="center" vertical="top" wrapText="1"/>
      <protection locked="0"/>
    </xf>
    <xf numFmtId="0" fontId="40" fillId="0" borderId="0" xfId="0" applyFont="1" applyAlignment="1">
      <alignment horizontal="center"/>
    </xf>
    <xf numFmtId="0" fontId="40" fillId="0" borderId="0" xfId="0" applyFont="1" applyAlignment="1">
      <alignment horizontal="center" wrapText="1"/>
    </xf>
    <xf numFmtId="0" fontId="32" fillId="0" borderId="0" xfId="0" applyFont="1" applyAlignment="1">
      <alignment horizontal="left" vertical="top" wrapText="1"/>
    </xf>
    <xf numFmtId="0" fontId="48" fillId="4" borderId="11" xfId="0" quotePrefix="1" applyFont="1" applyFill="1" applyBorder="1" applyAlignment="1" applyProtection="1">
      <alignment horizontal="left" vertical="center" wrapText="1"/>
      <protection locked="0"/>
    </xf>
    <xf numFmtId="49" fontId="32" fillId="0" borderId="0" xfId="0" applyNumberFormat="1" applyFont="1" applyAlignment="1" applyProtection="1">
      <alignment horizontal="center"/>
      <protection locked="0"/>
    </xf>
    <xf numFmtId="0" fontId="32" fillId="0" borderId="0" xfId="8" applyAlignment="1">
      <alignment horizontal="left" vertical="top" wrapText="1"/>
    </xf>
    <xf numFmtId="0" fontId="40" fillId="0" borderId="0" xfId="0" applyFont="1" applyAlignment="1">
      <alignment horizontal="center" vertical="top" wrapText="1"/>
    </xf>
    <xf numFmtId="0" fontId="54" fillId="0" borderId="0" xfId="9" quotePrefix="1" applyFont="1" applyAlignment="1">
      <alignment horizontal="justify" vertical="center" wrapText="1"/>
    </xf>
    <xf numFmtId="0" fontId="54" fillId="0" borderId="0" xfId="9" applyFont="1" applyAlignment="1">
      <alignment horizontal="justify" vertical="center" wrapText="1"/>
    </xf>
    <xf numFmtId="0" fontId="54" fillId="0" borderId="0" xfId="0" applyFont="1" applyAlignment="1">
      <alignment horizontal="center" wrapText="1"/>
    </xf>
    <xf numFmtId="4" fontId="54" fillId="0" borderId="0" xfId="10" applyNumberFormat="1" applyFont="1" applyAlignment="1">
      <alignment wrapText="1"/>
    </xf>
    <xf numFmtId="4" fontId="40" fillId="0" borderId="0" xfId="0" applyNumberFormat="1" applyFont="1" applyAlignment="1">
      <alignment horizontal="right"/>
    </xf>
    <xf numFmtId="4" fontId="56" fillId="0" borderId="0" xfId="11" applyNumberFormat="1" applyFont="1" applyAlignment="1">
      <alignment horizontal="left" vertical="top" wrapText="1" readingOrder="1"/>
    </xf>
    <xf numFmtId="0" fontId="0" fillId="0" borderId="0" xfId="0" applyAlignment="1" applyProtection="1">
      <alignment horizontal="center"/>
      <protection locked="0"/>
    </xf>
    <xf numFmtId="4" fontId="40" fillId="0" borderId="0" xfId="12" quotePrefix="1" applyNumberFormat="1" applyFont="1" applyFill="1" applyAlignment="1" applyProtection="1">
      <alignment horizontal="left" vertical="top" wrapText="1"/>
      <protection locked="0"/>
    </xf>
    <xf numFmtId="0" fontId="40" fillId="0" borderId="0" xfId="0" quotePrefix="1" applyFont="1" applyAlignment="1">
      <alignment wrapText="1"/>
    </xf>
    <xf numFmtId="0" fontId="32" fillId="0" borderId="0" xfId="13" quotePrefix="1" applyAlignment="1">
      <alignment horizontal="left" vertical="top" wrapText="1"/>
    </xf>
    <xf numFmtId="0" fontId="32" fillId="0" borderId="0" xfId="13" applyAlignment="1">
      <alignment horizontal="center" vertical="top"/>
    </xf>
    <xf numFmtId="0" fontId="32" fillId="0" borderId="0" xfId="14" quotePrefix="1" applyFont="1" applyAlignment="1">
      <alignment horizontal="left" vertical="top" wrapText="1"/>
    </xf>
    <xf numFmtId="0" fontId="32" fillId="0" borderId="0" xfId="13" applyAlignment="1">
      <alignment horizontal="justify" vertical="top"/>
    </xf>
    <xf numFmtId="0" fontId="40" fillId="0" borderId="0" xfId="0" applyFont="1" applyAlignment="1" applyProtection="1">
      <alignment horizontal="center"/>
      <protection locked="0"/>
    </xf>
    <xf numFmtId="49" fontId="31" fillId="0" borderId="0" xfId="15" quotePrefix="1" applyNumberFormat="1" applyFont="1" applyAlignment="1">
      <alignment horizontal="left" vertical="top" wrapText="1" readingOrder="1"/>
    </xf>
    <xf numFmtId="0" fontId="40" fillId="0" borderId="0" xfId="0" quotePrefix="1" applyFont="1" applyAlignment="1" applyProtection="1">
      <alignment wrapText="1"/>
      <protection locked="0"/>
    </xf>
    <xf numFmtId="49" fontId="32" fillId="0" borderId="0" xfId="0" quotePrefix="1" applyNumberFormat="1" applyFont="1" applyAlignment="1" applyProtection="1">
      <alignment vertical="top" wrapText="1"/>
      <protection locked="0"/>
    </xf>
    <xf numFmtId="1" fontId="32" fillId="0" borderId="0" xfId="0" applyNumberFormat="1" applyFont="1" applyAlignment="1" applyProtection="1">
      <alignment horizontal="center"/>
      <protection locked="0"/>
    </xf>
    <xf numFmtId="0" fontId="40" fillId="0" borderId="0" xfId="0" applyFont="1" applyAlignment="1" applyProtection="1">
      <alignment vertical="top" wrapText="1"/>
      <protection locked="0"/>
    </xf>
    <xf numFmtId="49" fontId="32" fillId="0" borderId="0" xfId="5" applyNumberFormat="1" applyAlignment="1" applyProtection="1">
      <alignment vertical="top" wrapText="1"/>
      <protection locked="0"/>
    </xf>
    <xf numFmtId="49" fontId="32" fillId="0" borderId="8" xfId="5" applyNumberFormat="1" applyBorder="1" applyAlignment="1" applyProtection="1">
      <alignment vertical="top" wrapText="1"/>
      <protection locked="0"/>
    </xf>
    <xf numFmtId="0" fontId="0" fillId="0" borderId="8" xfId="0" applyBorder="1" applyProtection="1">
      <protection locked="0"/>
    </xf>
    <xf numFmtId="0" fontId="32" fillId="0" borderId="11" xfId="0" applyFont="1" applyBorder="1" applyAlignment="1" applyProtection="1">
      <alignment horizontal="center" vertical="center" wrapText="1"/>
      <protection locked="0"/>
    </xf>
    <xf numFmtId="4" fontId="40" fillId="0" borderId="11" xfId="0" applyNumberFormat="1" applyFont="1" applyBorder="1" applyProtection="1">
      <protection locked="0"/>
    </xf>
    <xf numFmtId="4" fontId="40" fillId="0" borderId="17" xfId="0" applyNumberFormat="1" applyFont="1" applyBorder="1" applyProtection="1">
      <protection locked="0"/>
    </xf>
    <xf numFmtId="0" fontId="40" fillId="0" borderId="0" xfId="0" applyFont="1" applyAlignment="1">
      <alignment horizontal="justify" vertical="center"/>
    </xf>
    <xf numFmtId="49" fontId="32" fillId="0" borderId="0" xfId="5" applyNumberFormat="1" applyAlignment="1" applyProtection="1">
      <alignment wrapText="1"/>
      <protection locked="0"/>
    </xf>
    <xf numFmtId="0" fontId="40" fillId="0" borderId="0" xfId="0" applyFont="1" applyAlignment="1" applyProtection="1">
      <alignment wrapText="1"/>
      <protection locked="0"/>
    </xf>
    <xf numFmtId="49" fontId="32" fillId="0" borderId="8" xfId="5" applyNumberFormat="1" applyBorder="1" applyAlignment="1" applyProtection="1">
      <alignment wrapText="1"/>
      <protection locked="0"/>
    </xf>
    <xf numFmtId="0" fontId="40" fillId="0" borderId="0" xfId="0" applyFont="1" applyAlignment="1">
      <alignment horizontal="center" vertical="top"/>
    </xf>
    <xf numFmtId="0" fontId="40" fillId="0" borderId="0" xfId="0" applyFont="1" applyAlignment="1">
      <alignment horizontal="left" vertical="top" wrapText="1"/>
    </xf>
    <xf numFmtId="164" fontId="40" fillId="0" borderId="0" xfId="0" applyNumberFormat="1" applyFont="1" applyAlignment="1">
      <alignment horizontal="right"/>
    </xf>
    <xf numFmtId="164" fontId="40" fillId="0" borderId="0" xfId="0" applyNumberFormat="1" applyFont="1" applyAlignment="1">
      <alignment horizontal="right" wrapText="1"/>
    </xf>
    <xf numFmtId="0" fontId="32" fillId="0" borderId="0" xfId="16" applyAlignment="1">
      <alignment horizontal="right"/>
    </xf>
    <xf numFmtId="4" fontId="32" fillId="0" borderId="0" xfId="16" applyNumberFormat="1" applyAlignment="1">
      <alignment horizontal="right"/>
    </xf>
    <xf numFmtId="0" fontId="48" fillId="0" borderId="11" xfId="0" applyFont="1" applyFill="1" applyBorder="1" applyAlignment="1" applyProtection="1">
      <alignment horizontal="center" vertical="top" wrapText="1"/>
      <protection locked="0"/>
    </xf>
    <xf numFmtId="0" fontId="48" fillId="0" borderId="11" xfId="0" applyFont="1" applyFill="1" applyBorder="1" applyAlignment="1" applyProtection="1">
      <alignment horizontal="left" vertical="center" wrapText="1"/>
      <protection locked="0"/>
    </xf>
    <xf numFmtId="0" fontId="32" fillId="0" borderId="11" xfId="0" applyFont="1" applyFill="1" applyBorder="1" applyAlignment="1" applyProtection="1">
      <alignment horizontal="center" vertical="center" wrapText="1"/>
      <protection locked="0"/>
    </xf>
    <xf numFmtId="0" fontId="32" fillId="0" borderId="11" xfId="0" applyFont="1" applyFill="1" applyBorder="1" applyAlignment="1" applyProtection="1">
      <alignment horizontal="right" vertical="center" wrapText="1"/>
      <protection locked="0"/>
    </xf>
    <xf numFmtId="164" fontId="32" fillId="0" borderId="11" xfId="4" applyNumberFormat="1" applyFont="1" applyFill="1" applyBorder="1" applyAlignment="1" applyProtection="1">
      <alignment horizontal="right" vertical="center" wrapText="1"/>
      <protection locked="0"/>
    </xf>
    <xf numFmtId="1" fontId="32" fillId="0" borderId="0" xfId="0" applyNumberFormat="1" applyFont="1" applyFill="1" applyAlignment="1" applyProtection="1">
      <alignment horizontal="center" vertical="top" wrapText="1"/>
      <protection locked="0"/>
    </xf>
    <xf numFmtId="49" fontId="32" fillId="0" borderId="0" xfId="0" applyNumberFormat="1" applyFont="1" applyFill="1" applyAlignment="1" applyProtection="1">
      <alignment vertical="center" wrapText="1"/>
      <protection locked="0"/>
    </xf>
    <xf numFmtId="0" fontId="32" fillId="0" borderId="0" xfId="0" applyFont="1" applyFill="1" applyAlignment="1" applyProtection="1">
      <alignment horizontal="center" vertical="center" wrapText="1"/>
      <protection locked="0"/>
    </xf>
    <xf numFmtId="0" fontId="32" fillId="0" borderId="0" xfId="0" applyFont="1" applyFill="1" applyAlignment="1" applyProtection="1">
      <alignment horizontal="right" vertical="center" wrapText="1"/>
      <protection locked="0"/>
    </xf>
    <xf numFmtId="164" fontId="32" fillId="0" borderId="0" xfId="4" applyNumberFormat="1" applyFont="1" applyFill="1" applyBorder="1" applyAlignment="1" applyProtection="1">
      <alignment horizontal="center" vertical="center" wrapText="1"/>
      <protection locked="0"/>
    </xf>
    <xf numFmtId="49" fontId="48" fillId="0" borderId="0" xfId="0" applyNumberFormat="1" applyFont="1" applyFill="1" applyAlignment="1" applyProtection="1">
      <alignment horizontal="center" vertical="top"/>
      <protection locked="0"/>
    </xf>
    <xf numFmtId="0" fontId="32" fillId="0" borderId="0" xfId="0" applyFont="1" applyFill="1" applyAlignment="1">
      <alignment wrapText="1"/>
    </xf>
    <xf numFmtId="0" fontId="50" fillId="0" borderId="0" xfId="0" applyFont="1" applyFill="1" applyAlignment="1" applyProtection="1">
      <alignment horizontal="center" wrapText="1"/>
      <protection locked="0"/>
    </xf>
    <xf numFmtId="1" fontId="50" fillId="0" borderId="0" xfId="0" applyNumberFormat="1" applyFont="1" applyFill="1" applyAlignment="1" applyProtection="1">
      <alignment horizontal="center" wrapText="1"/>
      <protection locked="0"/>
    </xf>
    <xf numFmtId="169" fontId="50" fillId="0" borderId="0" xfId="0" applyNumberFormat="1" applyFont="1" applyFill="1" applyAlignment="1" applyProtection="1">
      <alignment horizontal="right" wrapText="1"/>
      <protection locked="0"/>
    </xf>
    <xf numFmtId="0" fontId="48" fillId="0" borderId="0" xfId="0" applyFont="1" applyFill="1" applyAlignment="1" applyProtection="1">
      <alignment horizontal="center" wrapText="1"/>
      <protection locked="0"/>
    </xf>
    <xf numFmtId="1" fontId="48" fillId="0" borderId="0" xfId="0" applyNumberFormat="1" applyFont="1" applyFill="1" applyAlignment="1" applyProtection="1">
      <alignment horizontal="center" wrapText="1"/>
      <protection locked="0"/>
    </xf>
    <xf numFmtId="169" fontId="48" fillId="0" borderId="0" xfId="0" applyNumberFormat="1" applyFont="1" applyFill="1" applyAlignment="1" applyProtection="1">
      <alignment horizontal="right" wrapText="1"/>
      <protection locked="0"/>
    </xf>
    <xf numFmtId="0" fontId="32" fillId="0" borderId="0" xfId="0" applyFont="1" applyFill="1" applyAlignment="1" applyProtection="1">
      <alignment horizontal="center" vertical="top" wrapText="1"/>
      <protection locked="0"/>
    </xf>
    <xf numFmtId="0" fontId="32" fillId="0" borderId="0" xfId="0" applyFont="1" applyFill="1" applyAlignment="1" applyProtection="1">
      <alignment wrapText="1"/>
      <protection locked="0"/>
    </xf>
    <xf numFmtId="0" fontId="32" fillId="0" borderId="0" xfId="0" applyFont="1" applyFill="1" applyAlignment="1" applyProtection="1">
      <alignment horizontal="center" vertical="top"/>
      <protection locked="0"/>
    </xf>
    <xf numFmtId="0" fontId="32" fillId="0" borderId="0" xfId="7" applyFont="1" applyFill="1" applyAlignment="1" applyProtection="1">
      <alignment horizontal="justify" vertical="top" wrapText="1"/>
      <protection locked="0"/>
    </xf>
    <xf numFmtId="0" fontId="32" fillId="0" borderId="0" xfId="0" applyFont="1" applyFill="1" applyAlignment="1" applyProtection="1">
      <alignment horizontal="center" wrapText="1"/>
      <protection locked="0"/>
    </xf>
    <xf numFmtId="1" fontId="32" fillId="0" borderId="0" xfId="7" applyNumberFormat="1" applyFont="1" applyFill="1" applyAlignment="1" applyProtection="1">
      <alignment horizontal="center"/>
      <protection locked="0"/>
    </xf>
    <xf numFmtId="4" fontId="40" fillId="0" borderId="0" xfId="0" applyNumberFormat="1" applyFont="1" applyFill="1" applyProtection="1">
      <protection locked="0"/>
    </xf>
    <xf numFmtId="0" fontId="48" fillId="0" borderId="0" xfId="7" applyFont="1" applyFill="1" applyAlignment="1" applyProtection="1">
      <alignment horizontal="justify" vertical="top" wrapText="1"/>
      <protection locked="0"/>
    </xf>
    <xf numFmtId="0" fontId="32" fillId="0" borderId="0" xfId="7" quotePrefix="1" applyFont="1" applyFill="1" applyAlignment="1" applyProtection="1">
      <alignment horizontal="justify" vertical="top" wrapText="1"/>
      <protection locked="0"/>
    </xf>
    <xf numFmtId="0" fontId="40" fillId="0" borderId="0" xfId="0" applyFont="1" applyFill="1" applyAlignment="1">
      <alignment horizontal="center"/>
    </xf>
    <xf numFmtId="1" fontId="32" fillId="0" borderId="0" xfId="0" applyNumberFormat="1" applyFont="1" applyFill="1" applyAlignment="1" applyProtection="1">
      <alignment horizontal="center" wrapText="1"/>
      <protection locked="0"/>
    </xf>
    <xf numFmtId="0" fontId="40" fillId="0" borderId="0" xfId="0" applyFont="1" applyFill="1" applyAlignment="1">
      <alignment wrapText="1"/>
    </xf>
    <xf numFmtId="0" fontId="40" fillId="0" borderId="0" xfId="0" applyFont="1" applyFill="1" applyAlignment="1">
      <alignment horizontal="center" wrapText="1"/>
    </xf>
    <xf numFmtId="0" fontId="40" fillId="0" borderId="0" xfId="0" applyFont="1" applyFill="1" applyProtection="1">
      <protection locked="0"/>
    </xf>
    <xf numFmtId="0" fontId="32" fillId="0" borderId="0" xfId="0" quotePrefix="1" applyFont="1" applyFill="1" applyAlignment="1">
      <alignment wrapText="1"/>
    </xf>
    <xf numFmtId="0" fontId="32" fillId="0" borderId="0" xfId="0" applyFont="1" applyFill="1" applyAlignment="1">
      <alignment horizontal="center" wrapText="1"/>
    </xf>
    <xf numFmtId="0" fontId="40" fillId="0" borderId="0" xfId="0" applyFont="1" applyFill="1" applyAlignment="1">
      <alignment horizontal="left" wrapText="1"/>
    </xf>
    <xf numFmtId="0" fontId="32" fillId="0" borderId="0" xfId="0" applyFont="1" applyFill="1" applyAlignment="1">
      <alignment horizontal="center"/>
    </xf>
    <xf numFmtId="0" fontId="32" fillId="0" borderId="0" xfId="0" applyFont="1" applyFill="1" applyAlignment="1">
      <alignment horizontal="left" vertical="top" wrapText="1"/>
    </xf>
    <xf numFmtId="0" fontId="32" fillId="0" borderId="0" xfId="0" quotePrefix="1" applyFont="1" applyFill="1" applyAlignment="1">
      <alignment horizontal="left" vertical="top" wrapText="1"/>
    </xf>
    <xf numFmtId="0" fontId="32" fillId="0" borderId="8" xfId="0" applyFont="1" applyFill="1" applyBorder="1" applyAlignment="1">
      <alignment wrapText="1"/>
    </xf>
    <xf numFmtId="0" fontId="40" fillId="0" borderId="8" xfId="0" applyFont="1" applyFill="1" applyBorder="1" applyAlignment="1">
      <alignment horizontal="center"/>
    </xf>
    <xf numFmtId="0" fontId="40" fillId="0" borderId="8" xfId="0" applyFont="1" applyFill="1" applyBorder="1" applyAlignment="1">
      <alignment horizontal="center" wrapText="1"/>
    </xf>
    <xf numFmtId="4" fontId="40" fillId="0" borderId="8" xfId="0" applyNumberFormat="1" applyFont="1" applyFill="1" applyBorder="1" applyProtection="1">
      <protection locked="0"/>
    </xf>
    <xf numFmtId="0" fontId="32" fillId="0" borderId="15" xfId="0" applyFont="1" applyFill="1" applyBorder="1" applyAlignment="1" applyProtection="1">
      <alignment horizontal="center" vertical="center" wrapText="1"/>
      <protection locked="0"/>
    </xf>
    <xf numFmtId="4" fontId="40" fillId="0" borderId="15" xfId="0" applyNumberFormat="1" applyFont="1" applyFill="1" applyBorder="1" applyProtection="1">
      <protection locked="0"/>
    </xf>
    <xf numFmtId="4" fontId="40" fillId="0" borderId="16" xfId="0" applyNumberFormat="1" applyFont="1" applyFill="1" applyBorder="1" applyProtection="1">
      <protection locked="0"/>
    </xf>
    <xf numFmtId="4" fontId="40" fillId="0" borderId="0" xfId="0" applyNumberFormat="1" applyFont="1" applyFill="1"/>
    <xf numFmtId="0" fontId="32" fillId="0" borderId="0" xfId="0" applyFont="1" applyFill="1" applyAlignment="1" applyProtection="1">
      <alignment vertical="top" wrapText="1"/>
      <protection locked="0"/>
    </xf>
    <xf numFmtId="4" fontId="51" fillId="0" borderId="0" xfId="4" applyNumberFormat="1" applyFont="1" applyFill="1" applyBorder="1" applyAlignment="1" applyProtection="1">
      <alignment horizontal="right" wrapText="1"/>
      <protection locked="0"/>
    </xf>
    <xf numFmtId="0" fontId="11" fillId="0" borderId="0" xfId="0" applyFont="1" applyAlignment="1">
      <alignment horizontal="center"/>
    </xf>
    <xf numFmtId="0" fontId="60" fillId="0" borderId="0" xfId="0" applyFont="1" applyAlignment="1">
      <alignment wrapText="1"/>
    </xf>
    <xf numFmtId="0" fontId="60" fillId="0" borderId="0" xfId="0" applyFont="1" applyAlignment="1">
      <alignment horizontal="center"/>
    </xf>
    <xf numFmtId="4" fontId="60" fillId="0" borderId="0" xfId="0" applyNumberFormat="1" applyFont="1" applyAlignment="1">
      <alignment horizontal="center"/>
    </xf>
    <xf numFmtId="49" fontId="62" fillId="2" borderId="2" xfId="0" applyNumberFormat="1" applyFont="1" applyFill="1" applyBorder="1" applyAlignment="1">
      <alignment horizontal="left" vertical="top" wrapText="1"/>
    </xf>
    <xf numFmtId="164" fontId="9" fillId="2" borderId="2"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2" fillId="0" borderId="2" xfId="0" applyFont="1" applyBorder="1"/>
    <xf numFmtId="164" fontId="2" fillId="0" borderId="2" xfId="0" applyNumberFormat="1" applyFont="1" applyBorder="1"/>
    <xf numFmtId="165" fontId="2" fillId="0" borderId="2" xfId="0" applyNumberFormat="1" applyFont="1" applyBorder="1"/>
    <xf numFmtId="0" fontId="2" fillId="0" borderId="2" xfId="0" applyFont="1" applyBorder="1" applyAlignment="1"/>
    <xf numFmtId="0" fontId="2" fillId="0" borderId="12" xfId="0" applyFont="1" applyBorder="1"/>
    <xf numFmtId="0" fontId="3" fillId="0" borderId="18" xfId="0" applyFont="1" applyBorder="1"/>
    <xf numFmtId="165" fontId="2" fillId="0" borderId="16" xfId="0" applyNumberFormat="1" applyFont="1" applyBorder="1" applyAlignment="1">
      <alignment horizontal="right"/>
    </xf>
    <xf numFmtId="0" fontId="40" fillId="0" borderId="2" xfId="0" applyFont="1" applyBorder="1" applyAlignment="1">
      <alignment horizontal="center" vertical="top"/>
    </xf>
    <xf numFmtId="0" fontId="40" fillId="0" borderId="2" xfId="0" applyFont="1" applyBorder="1" applyAlignment="1">
      <alignment horizontal="left" vertical="top" wrapText="1"/>
    </xf>
    <xf numFmtId="0" fontId="40" fillId="0" borderId="2" xfId="0" applyFont="1" applyBorder="1" applyAlignment="1">
      <alignment horizontal="center"/>
    </xf>
    <xf numFmtId="164" fontId="40" fillId="0" borderId="2" xfId="0" applyNumberFormat="1" applyFont="1" applyBorder="1" applyAlignment="1">
      <alignment horizontal="right" wrapText="1"/>
    </xf>
    <xf numFmtId="4" fontId="40" fillId="0" borderId="2" xfId="0" applyNumberFormat="1" applyFont="1" applyBorder="1" applyAlignment="1">
      <alignment horizontal="left" vertical="top" wrapText="1"/>
    </xf>
    <xf numFmtId="0" fontId="40" fillId="0" borderId="2" xfId="0" applyFont="1" applyBorder="1" applyAlignment="1">
      <alignment horizontal="center" wrapText="1"/>
    </xf>
    <xf numFmtId="0" fontId="35" fillId="0" borderId="0" xfId="0" applyFont="1" applyAlignment="1">
      <alignment horizontal="center"/>
    </xf>
    <xf numFmtId="165" fontId="36" fillId="0" borderId="25" xfId="0" applyNumberFormat="1" applyFont="1" applyBorder="1"/>
    <xf numFmtId="1" fontId="32" fillId="6" borderId="0" xfId="0" applyNumberFormat="1" applyFont="1" applyFill="1" applyAlignment="1" applyProtection="1">
      <alignment horizontal="center" vertical="top" wrapText="1"/>
      <protection locked="0"/>
    </xf>
    <xf numFmtId="49" fontId="32" fillId="6" borderId="0" xfId="5" quotePrefix="1" applyNumberFormat="1" applyFill="1" applyAlignment="1" applyProtection="1">
      <alignment vertical="top" wrapText="1"/>
      <protection locked="0"/>
    </xf>
    <xf numFmtId="49" fontId="32" fillId="6" borderId="0" xfId="0" applyNumberFormat="1" applyFont="1" applyFill="1" applyAlignment="1" applyProtection="1">
      <alignment horizontal="center"/>
      <protection locked="0"/>
    </xf>
    <xf numFmtId="0" fontId="32" fillId="6" borderId="0" xfId="0" applyFont="1" applyFill="1" applyAlignment="1" applyProtection="1">
      <alignment horizontal="center" wrapText="1"/>
      <protection locked="0"/>
    </xf>
    <xf numFmtId="4" fontId="40" fillId="6" borderId="0" xfId="0" applyNumberFormat="1" applyFont="1" applyFill="1" applyProtection="1">
      <protection locked="0"/>
    </xf>
    <xf numFmtId="49" fontId="22" fillId="0" borderId="9" xfId="0" applyNumberFormat="1" applyFont="1" applyFill="1" applyBorder="1" applyAlignment="1">
      <alignment horizontal="left" vertical="top" wrapText="1"/>
    </xf>
    <xf numFmtId="0" fontId="2" fillId="0" borderId="14" xfId="0" applyFont="1" applyFill="1" applyBorder="1" applyAlignment="1">
      <alignment wrapText="1"/>
    </xf>
    <xf numFmtId="0" fontId="2" fillId="0" borderId="14" xfId="0" applyFont="1" applyFill="1" applyBorder="1" applyAlignment="1">
      <alignment horizontal="center"/>
    </xf>
    <xf numFmtId="4" fontId="2" fillId="0" borderId="14" xfId="0" applyNumberFormat="1" applyFont="1" applyFill="1" applyBorder="1" applyAlignment="1">
      <alignment horizontal="center"/>
    </xf>
    <xf numFmtId="164" fontId="2" fillId="0" borderId="14" xfId="0" applyNumberFormat="1" applyFont="1" applyFill="1" applyBorder="1" applyAlignment="1">
      <alignment horizontal="center"/>
    </xf>
    <xf numFmtId="165" fontId="2" fillId="0" borderId="7" xfId="0" applyNumberFormat="1" applyFont="1" applyFill="1" applyBorder="1" applyAlignment="1">
      <alignment horizontal="center"/>
    </xf>
    <xf numFmtId="49" fontId="22" fillId="0" borderId="12" xfId="0" applyNumberFormat="1" applyFont="1" applyFill="1" applyBorder="1" applyAlignment="1">
      <alignment horizontal="left" vertical="top" wrapText="1"/>
    </xf>
    <xf numFmtId="0" fontId="3" fillId="0" borderId="2" xfId="0" applyFont="1" applyFill="1" applyBorder="1" applyAlignment="1">
      <alignment wrapText="1"/>
    </xf>
    <xf numFmtId="0" fontId="2" fillId="0" borderId="2" xfId="0" applyFont="1" applyFill="1" applyBorder="1" applyAlignment="1">
      <alignment horizontal="center"/>
    </xf>
    <xf numFmtId="4" fontId="2" fillId="0" borderId="2" xfId="0" applyNumberFormat="1" applyFont="1" applyFill="1" applyBorder="1" applyAlignment="1">
      <alignment horizontal="center"/>
    </xf>
    <xf numFmtId="164" fontId="2" fillId="0" borderId="2" xfId="0" applyNumberFormat="1" applyFont="1" applyFill="1" applyBorder="1" applyAlignment="1">
      <alignment horizontal="center"/>
    </xf>
    <xf numFmtId="165" fontId="2" fillId="0" borderId="10" xfId="0" applyNumberFormat="1" applyFont="1" applyFill="1" applyBorder="1" applyAlignment="1">
      <alignment horizontal="center"/>
    </xf>
    <xf numFmtId="49" fontId="2" fillId="0" borderId="12" xfId="0" applyNumberFormat="1" applyFont="1" applyFill="1" applyBorder="1" applyAlignment="1">
      <alignment horizontal="left" vertical="top"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4" fontId="1" fillId="0" borderId="2" xfId="0" applyNumberFormat="1" applyFont="1" applyFill="1" applyBorder="1" applyAlignment="1">
      <alignment horizontal="center" vertical="center"/>
    </xf>
    <xf numFmtId="164" fontId="1" fillId="0" borderId="2" xfId="0" applyNumberFormat="1" applyFont="1" applyFill="1" applyBorder="1" applyAlignment="1">
      <alignment horizontal="center" vertical="center"/>
    </xf>
    <xf numFmtId="165" fontId="1" fillId="0" borderId="10" xfId="0" applyNumberFormat="1" applyFont="1" applyFill="1" applyBorder="1" applyAlignment="1">
      <alignment horizontal="center" vertical="center"/>
    </xf>
    <xf numFmtId="4" fontId="2" fillId="0" borderId="2" xfId="0" applyNumberFormat="1" applyFont="1" applyBorder="1" applyAlignment="1">
      <alignment horizontal="center"/>
    </xf>
    <xf numFmtId="164" fontId="2" fillId="0" borderId="2" xfId="0" applyNumberFormat="1" applyFont="1" applyBorder="1" applyAlignment="1">
      <alignment horizontal="center"/>
    </xf>
    <xf numFmtId="165" fontId="2" fillId="0" borderId="10" xfId="0" applyNumberFormat="1" applyFont="1" applyBorder="1" applyAlignment="1">
      <alignment horizontal="center"/>
    </xf>
    <xf numFmtId="49" fontId="1" fillId="0" borderId="12" xfId="0" applyNumberFormat="1" applyFont="1" applyFill="1" applyBorder="1" applyAlignment="1">
      <alignment horizontal="left" vertical="top"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5" fontId="2" fillId="0" borderId="10"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165" fontId="1" fillId="0" borderId="10" xfId="0" applyNumberFormat="1" applyFont="1" applyBorder="1" applyAlignment="1">
      <alignment horizontal="center"/>
    </xf>
    <xf numFmtId="0" fontId="1" fillId="0" borderId="2" xfId="0" applyFont="1" applyBorder="1" applyAlignment="1">
      <alignment horizontal="center" vertical="center"/>
    </xf>
    <xf numFmtId="4" fontId="1" fillId="0" borderId="2"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wrapText="1"/>
    </xf>
    <xf numFmtId="0" fontId="3" fillId="0" borderId="2" xfId="0" applyFont="1" applyBorder="1" applyAlignment="1">
      <alignment horizontal="left"/>
    </xf>
    <xf numFmtId="165" fontId="3" fillId="0" borderId="2" xfId="0" applyNumberFormat="1" applyFont="1" applyBorder="1" applyAlignment="1">
      <alignment horizontal="center"/>
    </xf>
    <xf numFmtId="165" fontId="3" fillId="0" borderId="10" xfId="0" applyNumberFormat="1" applyFont="1" applyBorder="1" applyAlignment="1">
      <alignment horizontal="center"/>
    </xf>
    <xf numFmtId="0" fontId="3" fillId="3" borderId="2" xfId="0" applyFont="1" applyFill="1" applyBorder="1" applyAlignment="1">
      <alignment wrapText="1"/>
    </xf>
    <xf numFmtId="0" fontId="1" fillId="3" borderId="2" xfId="0" applyFont="1" applyFill="1" applyBorder="1" applyAlignment="1">
      <alignment horizontal="center"/>
    </xf>
    <xf numFmtId="4" fontId="1" fillId="3" borderId="2" xfId="0" applyNumberFormat="1" applyFont="1" applyFill="1" applyBorder="1" applyAlignment="1">
      <alignment horizontal="center"/>
    </xf>
    <xf numFmtId="164" fontId="1" fillId="3" borderId="2" xfId="0" applyNumberFormat="1" applyFont="1" applyFill="1" applyBorder="1" applyAlignment="1">
      <alignment horizontal="center"/>
    </xf>
    <xf numFmtId="165" fontId="1" fillId="3" borderId="2" xfId="0" applyNumberFormat="1" applyFont="1" applyFill="1" applyBorder="1" applyAlignment="1">
      <alignment horizontal="center"/>
    </xf>
    <xf numFmtId="0" fontId="2" fillId="0" borderId="12" xfId="0" applyFont="1" applyBorder="1" applyAlignment="1">
      <alignment vertical="top"/>
    </xf>
    <xf numFmtId="0" fontId="2" fillId="0" borderId="2" xfId="0" applyFont="1" applyBorder="1" applyAlignment="1">
      <alignment vertical="top" wrapText="1"/>
    </xf>
    <xf numFmtId="0" fontId="2" fillId="0" borderId="12" xfId="0" applyFont="1" applyBorder="1" applyAlignment="1">
      <alignment horizontal="left" vertical="top"/>
    </xf>
    <xf numFmtId="0" fontId="3" fillId="3" borderId="2" xfId="0" applyFont="1" applyFill="1" applyBorder="1"/>
    <xf numFmtId="0" fontId="2" fillId="3" borderId="2" xfId="0" applyFont="1" applyFill="1" applyBorder="1" applyAlignment="1">
      <alignment horizontal="center"/>
    </xf>
    <xf numFmtId="4" fontId="2" fillId="3" borderId="2" xfId="0" applyNumberFormat="1" applyFont="1" applyFill="1" applyBorder="1" applyAlignment="1">
      <alignment horizontal="center"/>
    </xf>
    <xf numFmtId="164" fontId="2" fillId="3" borderId="2" xfId="0" applyNumberFormat="1" applyFont="1" applyFill="1" applyBorder="1" applyAlignment="1">
      <alignment horizontal="center"/>
    </xf>
    <xf numFmtId="165" fontId="2" fillId="3" borderId="2" xfId="0" applyNumberFormat="1" applyFont="1" applyFill="1" applyBorder="1" applyAlignment="1">
      <alignment horizontal="center"/>
    </xf>
    <xf numFmtId="0" fontId="2" fillId="0" borderId="2" xfId="0" applyFont="1" applyBorder="1" applyAlignment="1">
      <alignment horizontal="justify" vertical="top" wrapText="1"/>
    </xf>
    <xf numFmtId="0" fontId="1" fillId="0" borderId="12" xfId="0" applyFont="1" applyBorder="1" applyAlignment="1">
      <alignment vertical="top"/>
    </xf>
    <xf numFmtId="0" fontId="1" fillId="0" borderId="2" xfId="0" applyFont="1" applyBorder="1" applyAlignment="1">
      <alignment wrapText="1"/>
    </xf>
    <xf numFmtId="0" fontId="12" fillId="0" borderId="2" xfId="0" applyFont="1" applyBorder="1" applyAlignment="1">
      <alignment horizontal="left"/>
    </xf>
    <xf numFmtId="4" fontId="1" fillId="0" borderId="2" xfId="0" applyNumberFormat="1" applyFont="1" applyBorder="1" applyAlignment="1">
      <alignment horizontal="center"/>
    </xf>
    <xf numFmtId="165" fontId="12" fillId="0" borderId="10" xfId="0" applyNumberFormat="1" applyFont="1" applyBorder="1" applyAlignment="1">
      <alignment horizontal="center"/>
    </xf>
    <xf numFmtId="0" fontId="3" fillId="3" borderId="2" xfId="0" applyFont="1" applyFill="1" applyBorder="1" applyAlignment="1"/>
    <xf numFmtId="0" fontId="24" fillId="0" borderId="12" xfId="0" applyFont="1" applyBorder="1" applyAlignment="1">
      <alignment horizontal="left" vertical="top"/>
    </xf>
    <xf numFmtId="0" fontId="3" fillId="3" borderId="2" xfId="0" applyFont="1" applyFill="1" applyBorder="1" applyAlignment="1">
      <alignment horizontal="justify"/>
    </xf>
    <xf numFmtId="0" fontId="2" fillId="0" borderId="2" xfId="0" applyFont="1" applyBorder="1" applyAlignment="1">
      <alignment horizontal="justify"/>
    </xf>
    <xf numFmtId="0" fontId="1" fillId="0" borderId="12" xfId="0" applyFont="1" applyBorder="1" applyAlignment="1">
      <alignment horizontal="left" vertical="top"/>
    </xf>
    <xf numFmtId="0" fontId="3" fillId="0" borderId="2" xfId="0" applyFont="1" applyFill="1" applyBorder="1" applyAlignment="1">
      <alignment horizontal="justify"/>
    </xf>
    <xf numFmtId="0" fontId="2" fillId="0" borderId="2" xfId="0" applyFont="1" applyBorder="1" applyAlignment="1">
      <alignment horizontal="justify" vertical="top"/>
    </xf>
    <xf numFmtId="0" fontId="1" fillId="0" borderId="12" xfId="0" applyFont="1" applyBorder="1"/>
    <xf numFmtId="0" fontId="1" fillId="0" borderId="2" xfId="0" applyFont="1" applyBorder="1"/>
    <xf numFmtId="0" fontId="1" fillId="0" borderId="10" xfId="0" applyFont="1" applyBorder="1"/>
    <xf numFmtId="164" fontId="1" fillId="0" borderId="2" xfId="0" applyNumberFormat="1" applyFont="1" applyBorder="1" applyAlignment="1">
      <alignment horizontal="center"/>
    </xf>
    <xf numFmtId="0" fontId="1" fillId="0" borderId="2" xfId="0" applyFont="1" applyBorder="1" applyAlignment="1">
      <alignment horizontal="center"/>
    </xf>
    <xf numFmtId="164" fontId="2" fillId="0" borderId="2" xfId="0" applyNumberFormat="1" applyFont="1" applyBorder="1" applyAlignment="1">
      <alignment horizontal="right"/>
    </xf>
    <xf numFmtId="165" fontId="2" fillId="0" borderId="10" xfId="0" applyNumberFormat="1" applyFont="1" applyBorder="1" applyAlignment="1">
      <alignment horizontal="center" vertical="center"/>
    </xf>
    <xf numFmtId="0" fontId="2" fillId="0" borderId="12" xfId="0" applyFont="1" applyFill="1" applyBorder="1" applyAlignment="1">
      <alignment horizontal="left" vertical="top"/>
    </xf>
    <xf numFmtId="0" fontId="43" fillId="0" borderId="2" xfId="0" applyFont="1" applyBorder="1" applyAlignment="1">
      <alignment horizontal="left" vertical="top" wrapText="1"/>
    </xf>
    <xf numFmtId="0" fontId="45" fillId="0" borderId="2" xfId="0" applyFont="1" applyBorder="1" applyAlignment="1">
      <alignment horizontal="center"/>
    </xf>
    <xf numFmtId="4" fontId="45" fillId="0" borderId="2" xfId="0" applyNumberFormat="1" applyFont="1" applyBorder="1" applyAlignment="1">
      <alignment horizontal="center"/>
    </xf>
    <xf numFmtId="165" fontId="45" fillId="0" borderId="2" xfId="0" applyNumberFormat="1" applyFont="1" applyBorder="1" applyAlignment="1">
      <alignment horizontal="right"/>
    </xf>
    <xf numFmtId="165" fontId="45" fillId="0" borderId="10" xfId="0" applyNumberFormat="1" applyFont="1" applyBorder="1" applyAlignment="1">
      <alignment horizontal="right" vertical="center"/>
    </xf>
    <xf numFmtId="0" fontId="45" fillId="0" borderId="2" xfId="0" applyFont="1" applyBorder="1" applyAlignment="1">
      <alignment horizontal="right" wrapText="1"/>
    </xf>
    <xf numFmtId="167" fontId="2" fillId="0" borderId="2" xfId="0" applyNumberFormat="1" applyFont="1" applyBorder="1" applyAlignment="1">
      <alignment horizontal="right"/>
    </xf>
    <xf numFmtId="165" fontId="2" fillId="0" borderId="10" xfId="0" applyNumberFormat="1" applyFont="1" applyBorder="1" applyAlignment="1">
      <alignment horizontal="right" vertical="center"/>
    </xf>
    <xf numFmtId="167" fontId="45" fillId="0" borderId="2" xfId="0" applyNumberFormat="1" applyFont="1" applyBorder="1" applyAlignment="1">
      <alignment horizontal="right"/>
    </xf>
    <xf numFmtId="165" fontId="2" fillId="0" borderId="2" xfId="0" applyNumberFormat="1" applyFont="1" applyBorder="1" applyAlignment="1">
      <alignment horizontal="right"/>
    </xf>
    <xf numFmtId="0" fontId="2" fillId="0" borderId="2" xfId="0" applyFont="1" applyBorder="1" applyAlignment="1">
      <alignment horizontal="right" wrapText="1"/>
    </xf>
    <xf numFmtId="0" fontId="3" fillId="0" borderId="2" xfId="0" applyFont="1" applyFill="1" applyBorder="1"/>
    <xf numFmtId="44" fontId="2" fillId="0" borderId="2" xfId="3" applyFont="1" applyBorder="1" applyAlignment="1">
      <alignment horizontal="right"/>
    </xf>
    <xf numFmtId="0" fontId="46" fillId="0" borderId="2" xfId="0" applyFont="1" applyBorder="1" applyAlignment="1">
      <alignment horizontal="left" vertical="top" wrapText="1"/>
    </xf>
    <xf numFmtId="0" fontId="2" fillId="0" borderId="4" xfId="0" applyFont="1" applyBorder="1" applyAlignment="1">
      <alignment vertical="top"/>
    </xf>
    <xf numFmtId="0" fontId="2" fillId="0" borderId="13" xfId="0" applyFont="1" applyBorder="1" applyAlignment="1">
      <alignment wrapText="1"/>
    </xf>
    <xf numFmtId="0" fontId="2" fillId="0" borderId="13" xfId="0" applyFont="1" applyBorder="1" applyAlignment="1">
      <alignment horizontal="center"/>
    </xf>
    <xf numFmtId="4" fontId="2" fillId="0" borderId="13" xfId="0" applyNumberFormat="1" applyFont="1" applyBorder="1" applyAlignment="1">
      <alignment horizontal="center"/>
    </xf>
    <xf numFmtId="165" fontId="2" fillId="0" borderId="3" xfId="0" applyNumberFormat="1" applyFont="1" applyBorder="1" applyAlignment="1">
      <alignment horizontal="center"/>
    </xf>
    <xf numFmtId="0" fontId="2" fillId="0" borderId="28" xfId="0" applyFont="1" applyBorder="1" applyAlignment="1">
      <alignment horizontal="center"/>
    </xf>
    <xf numFmtId="4" fontId="2" fillId="0" borderId="28" xfId="0" applyNumberFormat="1" applyFont="1" applyBorder="1" applyAlignment="1">
      <alignment horizontal="center"/>
    </xf>
    <xf numFmtId="165" fontId="2" fillId="0" borderId="5" xfId="0" applyNumberFormat="1" applyFont="1" applyBorder="1" applyAlignment="1">
      <alignment horizontal="center"/>
    </xf>
    <xf numFmtId="0" fontId="3" fillId="0" borderId="29" xfId="0" applyFont="1" applyBorder="1" applyAlignment="1">
      <alignment horizontal="left"/>
    </xf>
    <xf numFmtId="4" fontId="2" fillId="0" borderId="30" xfId="0" applyNumberFormat="1" applyFont="1" applyBorder="1" applyAlignment="1">
      <alignment horizontal="center"/>
    </xf>
    <xf numFmtId="164" fontId="2" fillId="0" borderId="30" xfId="0" applyNumberFormat="1" applyFont="1" applyBorder="1" applyAlignment="1">
      <alignment horizontal="center"/>
    </xf>
    <xf numFmtId="165" fontId="3" fillId="0" borderId="31" xfId="0" applyNumberFormat="1" applyFont="1" applyBorder="1" applyAlignment="1">
      <alignment horizontal="center"/>
    </xf>
    <xf numFmtId="164" fontId="2" fillId="0" borderId="13" xfId="0" applyNumberFormat="1" applyFont="1" applyBorder="1" applyAlignment="1">
      <alignment horizontal="right"/>
    </xf>
    <xf numFmtId="165" fontId="2" fillId="0" borderId="3" xfId="0" applyNumberFormat="1" applyFont="1" applyBorder="1" applyAlignment="1">
      <alignment horizontal="right" vertical="center"/>
    </xf>
    <xf numFmtId="0" fontId="3" fillId="0" borderId="14" xfId="0" applyFont="1" applyBorder="1" applyAlignment="1">
      <alignment horizontal="left"/>
    </xf>
    <xf numFmtId="4" fontId="2" fillId="0" borderId="14" xfId="0" applyNumberFormat="1" applyFont="1" applyBorder="1" applyAlignment="1">
      <alignment horizontal="center"/>
    </xf>
    <xf numFmtId="164" fontId="2" fillId="0" borderId="14" xfId="0" applyNumberFormat="1" applyFont="1" applyBorder="1" applyAlignment="1">
      <alignment horizontal="center"/>
    </xf>
    <xf numFmtId="165" fontId="3" fillId="0" borderId="7" xfId="0" applyNumberFormat="1" applyFont="1" applyBorder="1" applyAlignment="1">
      <alignment horizontal="center"/>
    </xf>
    <xf numFmtId="165" fontId="2" fillId="0" borderId="3" xfId="0" applyNumberFormat="1" applyFont="1" applyBorder="1" applyAlignment="1">
      <alignment horizontal="center" vertical="center"/>
    </xf>
    <xf numFmtId="0" fontId="2" fillId="0" borderId="13" xfId="0" applyFont="1" applyFill="1" applyBorder="1" applyAlignment="1">
      <alignment horizontal="center" vertical="center"/>
    </xf>
    <xf numFmtId="0" fontId="2" fillId="0" borderId="13" xfId="0" applyFont="1" applyBorder="1" applyAlignment="1">
      <alignment horizontal="center" vertical="center"/>
    </xf>
    <xf numFmtId="0" fontId="12" fillId="0" borderId="14" xfId="0" applyFont="1" applyBorder="1" applyAlignment="1">
      <alignment horizontal="left"/>
    </xf>
    <xf numFmtId="4" fontId="1" fillId="0" borderId="14" xfId="0" applyNumberFormat="1" applyFont="1" applyBorder="1" applyAlignment="1">
      <alignment horizontal="center"/>
    </xf>
    <xf numFmtId="165" fontId="12" fillId="0" borderId="7" xfId="0" applyNumberFormat="1" applyFont="1" applyBorder="1" applyAlignment="1">
      <alignment horizontal="center"/>
    </xf>
    <xf numFmtId="0" fontId="48" fillId="5" borderId="2" xfId="0" applyFont="1" applyFill="1" applyBorder="1" applyAlignment="1" applyProtection="1">
      <alignment horizontal="center" vertical="top" wrapText="1"/>
      <protection locked="0"/>
    </xf>
    <xf numFmtId="0" fontId="48" fillId="5" borderId="2" xfId="0" applyFont="1" applyFill="1" applyBorder="1" applyAlignment="1" applyProtection="1">
      <alignment vertical="top" wrapText="1"/>
      <protection locked="0"/>
    </xf>
    <xf numFmtId="4" fontId="52" fillId="6" borderId="2" xfId="0" applyNumberFormat="1" applyFont="1" applyFill="1" applyBorder="1" applyAlignment="1" applyProtection="1">
      <alignment vertical="top"/>
      <protection locked="0"/>
    </xf>
    <xf numFmtId="0" fontId="48" fillId="3" borderId="2" xfId="0" applyFont="1" applyFill="1" applyBorder="1" applyAlignment="1" applyProtection="1">
      <alignment horizontal="center" vertical="top" wrapText="1"/>
      <protection locked="0"/>
    </xf>
    <xf numFmtId="0" fontId="48" fillId="3" borderId="2" xfId="0" applyFont="1" applyFill="1" applyBorder="1" applyAlignment="1" applyProtection="1">
      <alignment vertical="top" wrapText="1"/>
      <protection locked="0"/>
    </xf>
    <xf numFmtId="4" fontId="52" fillId="0" borderId="2" xfId="0" applyNumberFormat="1" applyFont="1" applyFill="1" applyBorder="1" applyAlignment="1" applyProtection="1">
      <alignment vertical="top"/>
      <protection locked="0"/>
    </xf>
    <xf numFmtId="0" fontId="40" fillId="0" borderId="0" xfId="0" applyFont="1" applyAlignment="1">
      <alignment vertical="top" wrapText="1"/>
    </xf>
    <xf numFmtId="164" fontId="40" fillId="0" borderId="31" xfId="0" applyNumberFormat="1" applyFont="1" applyBorder="1" applyAlignment="1">
      <alignment horizontal="right" wrapText="1"/>
    </xf>
    <xf numFmtId="0" fontId="39" fillId="0" borderId="0" xfId="0" applyFont="1" applyAlignment="1">
      <alignment horizontal="center" vertical="center"/>
    </xf>
    <xf numFmtId="165" fontId="36" fillId="0" borderId="26" xfId="0" applyNumberFormat="1" applyFont="1" applyBorder="1"/>
    <xf numFmtId="165" fontId="36" fillId="0" borderId="24" xfId="0" applyNumberFormat="1" applyFont="1" applyBorder="1"/>
    <xf numFmtId="4" fontId="7" fillId="0" borderId="13"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7" fillId="0" borderId="13" xfId="0" applyNumberFormat="1" applyFont="1" applyBorder="1" applyAlignment="1">
      <alignment horizontal="center" vertical="top" wrapText="1"/>
    </xf>
    <xf numFmtId="0" fontId="47" fillId="0" borderId="14" xfId="0" applyNumberFormat="1" applyFont="1" applyBorder="1" applyAlignment="1">
      <alignment horizontal="center" vertical="top"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61" fillId="0" borderId="4" xfId="0" applyFont="1" applyBorder="1" applyAlignment="1">
      <alignment horizontal="left"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61" fillId="0" borderId="6" xfId="0" applyFont="1" applyBorder="1" applyAlignment="1">
      <alignment horizontal="left"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61" fillId="0" borderId="9" xfId="0" applyFont="1" applyBorder="1" applyAlignment="1">
      <alignment horizontal="left" wrapText="1"/>
    </xf>
    <xf numFmtId="165" fontId="18" fillId="0" borderId="2" xfId="0" applyNumberFormat="1" applyFont="1" applyBorder="1" applyAlignment="1">
      <alignment horizontal="center" vertical="top" wrapText="1"/>
    </xf>
    <xf numFmtId="0" fontId="20" fillId="0" borderId="4" xfId="0" applyFont="1" applyBorder="1" applyAlignment="1">
      <alignment horizontal="left" wrapText="1"/>
    </xf>
    <xf numFmtId="0" fontId="20" fillId="0" borderId="6" xfId="0" applyFont="1" applyBorder="1" applyAlignment="1">
      <alignment horizontal="left" wrapText="1"/>
    </xf>
    <xf numFmtId="0" fontId="20" fillId="0" borderId="9" xfId="0" applyFont="1" applyBorder="1" applyAlignment="1">
      <alignment horizontal="left" wrapText="1"/>
    </xf>
    <xf numFmtId="0" fontId="2" fillId="0" borderId="19" xfId="0" applyFont="1" applyBorder="1" applyAlignment="1">
      <alignment horizontal="right"/>
    </xf>
    <xf numFmtId="0" fontId="2" fillId="0" borderId="16" xfId="0" applyFont="1" applyBorder="1" applyAlignment="1">
      <alignment horizontal="right"/>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38" fillId="0" borderId="8" xfId="0" applyFont="1" applyBorder="1" applyAlignment="1">
      <alignment horizontal="left" vertical="center" wrapText="1"/>
    </xf>
    <xf numFmtId="49" fontId="48" fillId="6" borderId="2" xfId="4" applyNumberFormat="1" applyFont="1" applyFill="1" applyBorder="1" applyAlignment="1" applyProtection="1">
      <alignment horizontal="right" vertical="top" wrapText="1"/>
      <protection locked="0"/>
    </xf>
    <xf numFmtId="0" fontId="31" fillId="0" borderId="0" xfId="0" applyFont="1" applyAlignment="1">
      <alignment horizontal="left" vertical="top" wrapText="1"/>
    </xf>
    <xf numFmtId="0" fontId="40" fillId="0" borderId="0" xfId="0" quotePrefix="1" applyFont="1" applyAlignment="1">
      <alignment horizontal="left" vertical="top" wrapText="1"/>
    </xf>
    <xf numFmtId="0" fontId="40" fillId="0" borderId="0" xfId="0" applyFont="1" applyAlignment="1">
      <alignment horizontal="left" vertical="top" wrapText="1"/>
    </xf>
    <xf numFmtId="49" fontId="48" fillId="6" borderId="2" xfId="4" applyNumberFormat="1" applyFont="1" applyFill="1" applyBorder="1" applyAlignment="1" applyProtection="1">
      <alignment horizontal="right" wrapText="1"/>
      <protection locked="0"/>
    </xf>
    <xf numFmtId="49" fontId="48" fillId="0" borderId="2" xfId="4" applyNumberFormat="1" applyFont="1" applyFill="1" applyBorder="1" applyAlignment="1" applyProtection="1">
      <alignment horizontal="right" vertical="top" wrapText="1"/>
      <protection locked="0"/>
    </xf>
    <xf numFmtId="0" fontId="25" fillId="0" borderId="8" xfId="0" applyFont="1" applyBorder="1" applyAlignment="1">
      <alignment horizontal="center"/>
    </xf>
    <xf numFmtId="0" fontId="25" fillId="0" borderId="1" xfId="0" applyFont="1" applyBorder="1" applyAlignment="1">
      <alignment horizontal="center"/>
    </xf>
    <xf numFmtId="0" fontId="0" fillId="0" borderId="0" xfId="0" applyAlignment="1">
      <alignment horizontal="left"/>
    </xf>
    <xf numFmtId="0" fontId="39" fillId="0" borderId="2" xfId="0" applyFont="1" applyBorder="1" applyAlignment="1">
      <alignment horizontal="center"/>
    </xf>
    <xf numFmtId="0" fontId="38" fillId="0" borderId="0" xfId="0" applyFont="1" applyAlignment="1">
      <alignment horizontal="left" vertical="center" wrapText="1"/>
    </xf>
    <xf numFmtId="0" fontId="35" fillId="0" borderId="0" xfId="0" applyFont="1" applyAlignment="1">
      <alignment horizontal="center"/>
    </xf>
    <xf numFmtId="0" fontId="36" fillId="0" borderId="20" xfId="0" applyFont="1" applyBorder="1" applyAlignment="1">
      <alignment horizontal="center"/>
    </xf>
    <xf numFmtId="0" fontId="36" fillId="0" borderId="21" xfId="0" applyFont="1" applyBorder="1" applyAlignment="1">
      <alignment horizontal="center"/>
    </xf>
    <xf numFmtId="0" fontId="36" fillId="0" borderId="22" xfId="0" applyFont="1" applyBorder="1" applyAlignment="1">
      <alignment horizontal="center"/>
    </xf>
    <xf numFmtId="0" fontId="36" fillId="0" borderId="23" xfId="0" applyFont="1" applyBorder="1" applyAlignment="1">
      <alignment horizontal="center"/>
    </xf>
    <xf numFmtId="0" fontId="36" fillId="0" borderId="27" xfId="0" applyFont="1" applyBorder="1" applyAlignment="1">
      <alignment horizontal="right"/>
    </xf>
    <xf numFmtId="0" fontId="36" fillId="0" borderId="12" xfId="0" applyFont="1" applyBorder="1" applyAlignment="1">
      <alignment horizontal="right"/>
    </xf>
  </cellXfs>
  <cellStyles count="17">
    <cellStyle name="A4 Small 210 x 297 mm" xfId="5" xr:uid="{946E5240-6F84-490B-A4AF-F3D7743EC9DD}"/>
    <cellStyle name="Excel Built-in Comma" xfId="2" xr:uid="{00000000-0005-0000-0000-000000000000}"/>
    <cellStyle name="Excel Built-in Normal" xfId="1" xr:uid="{00000000-0005-0000-0000-000001000000}"/>
    <cellStyle name="Normal 10" xfId="13" xr:uid="{A342CAC5-F65A-4588-82E4-19CC4CEE2BB7}"/>
    <cellStyle name="Normal 14" xfId="7" xr:uid="{D504DC1D-9744-47FA-B2C2-B6C5ED6FF873}"/>
    <cellStyle name="Normal 2 3 2" xfId="11" xr:uid="{8E3C7852-EB6D-454D-AC6B-8F96E6A1C11A}"/>
    <cellStyle name="Normal 5 10" xfId="8" xr:uid="{51351767-4DB4-4BF6-9E48-54DE3128978B}"/>
    <cellStyle name="Normal 6 2" xfId="15" xr:uid="{096BEEA6-F237-4A4C-AF51-8F83BEB62960}"/>
    <cellStyle name="Normalno" xfId="0" builtinId="0"/>
    <cellStyle name="Normalno 15" xfId="6" xr:uid="{8C082263-CA1B-488E-BCA1-19E19F57E02B}"/>
    <cellStyle name="Normalno 16" xfId="10" xr:uid="{EB2F61B2-396F-4195-A666-8B7C44406B8E}"/>
    <cellStyle name="Normalno 2" xfId="16" xr:uid="{3885FD18-C251-4CD0-B3DD-7F677559824A}"/>
    <cellStyle name="Normalno 3 4 2" xfId="9" xr:uid="{C45CA068-4A32-4ADA-9FE2-1CB84D67EF1F}"/>
    <cellStyle name="Stil 1" xfId="14" xr:uid="{FA42A044-B2B1-4EDB-92E6-5D1BC8154BA7}"/>
    <cellStyle name="Valuta" xfId="3" builtinId="4"/>
    <cellStyle name="Zarez" xfId="4" builtinId="3"/>
    <cellStyle name="Zarez 7 2" xfId="12" xr:uid="{775A7FDA-3519-4D72-BFC8-7BD05EAAC4A7}"/>
  </cellStyles>
  <dxfs count="34">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
      <font>
        <b val="0"/>
        <condense val="0"/>
        <extend val="0"/>
        <color indexed="10"/>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800100</xdr:colOff>
      <xdr:row>61</xdr:row>
      <xdr:rowOff>0</xdr:rowOff>
    </xdr:from>
    <xdr:to>
      <xdr:col>1</xdr:col>
      <xdr:colOff>800100</xdr:colOff>
      <xdr:row>61</xdr:row>
      <xdr:rowOff>3313</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1" name="Picture 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3" name="Picture 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4" name="Picture 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5" name="Picture 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6" name="Picture 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18" name="Picture 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0" name="Picture 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1" name="Picture 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3313</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3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3" name="Picture 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321117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4" name="Picture 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5" name="Picture 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7" name="Picture 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800100</xdr:colOff>
      <xdr:row>61</xdr:row>
      <xdr:rowOff>0</xdr:rowOff>
    </xdr:from>
    <xdr:to>
      <xdr:col>1</xdr:col>
      <xdr:colOff>800100</xdr:colOff>
      <xdr:row>61</xdr:row>
      <xdr:rowOff>0</xdr:rowOff>
    </xdr:to>
    <xdr:pic>
      <xdr:nvPicPr>
        <xdr:cNvPr id="28" name="Picture 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800100</xdr:colOff>
      <xdr:row>61</xdr:row>
      <xdr:rowOff>0</xdr:rowOff>
    </xdr:from>
    <xdr:ext cx="0" cy="1730"/>
    <xdr:pic>
      <xdr:nvPicPr>
        <xdr:cNvPr id="29" name="Picture 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7345025"/>
          <a:ext cx="0" cy="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61</xdr:row>
      <xdr:rowOff>0</xdr:rowOff>
    </xdr:from>
    <xdr:to>
      <xdr:col>1</xdr:col>
      <xdr:colOff>28575</xdr:colOff>
      <xdr:row>61</xdr:row>
      <xdr:rowOff>9525</xdr:rowOff>
    </xdr:to>
    <xdr:sp macro="" textlink="">
      <xdr:nvSpPr>
        <xdr:cNvPr id="30" name="AutoShape 1" descr="http://kova.hr/images/spacer.gif">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1" name="AutoShape 3" descr="http://kova.hr/images/spacer.gif">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2" name="AutoShape 6" descr="http://kova.hr/images/spacer.gif">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1</xdr:col>
      <xdr:colOff>0</xdr:colOff>
      <xdr:row>61</xdr:row>
      <xdr:rowOff>0</xdr:rowOff>
    </xdr:from>
    <xdr:to>
      <xdr:col>1</xdr:col>
      <xdr:colOff>28575</xdr:colOff>
      <xdr:row>61</xdr:row>
      <xdr:rowOff>9525</xdr:rowOff>
    </xdr:to>
    <xdr:sp macro="" textlink="">
      <xdr:nvSpPr>
        <xdr:cNvPr id="33" name="AutoShape 8" descr="http://kova.hr/images/spacer.gif">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57175" y="17345025"/>
          <a:ext cx="28575" cy="9525"/>
        </a:xfrm>
        <a:prstGeom prst="rect">
          <a:avLst/>
        </a:prstGeom>
        <a:noFill/>
      </xdr:spPr>
    </xdr:sp>
    <xdr:clientData/>
  </xdr:twoCellAnchor>
  <xdr:twoCellAnchor editAs="oneCell">
    <xdr:from>
      <xdr:col>0</xdr:col>
      <xdr:colOff>104775</xdr:colOff>
      <xdr:row>129</xdr:row>
      <xdr:rowOff>166130</xdr:rowOff>
    </xdr:from>
    <xdr:to>
      <xdr:col>5</xdr:col>
      <xdr:colOff>933450</xdr:colOff>
      <xdr:row>185</xdr:row>
      <xdr:rowOff>25360</xdr:rowOff>
    </xdr:to>
    <xdr:pic>
      <xdr:nvPicPr>
        <xdr:cNvPr id="35" name="Slika 34" descr="REGISTRACIJA FIRME list1.jp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cstate="print"/>
        <a:stretch>
          <a:fillRect/>
        </a:stretch>
      </xdr:blipFill>
      <xdr:spPr>
        <a:xfrm>
          <a:off x="104775" y="26055080"/>
          <a:ext cx="7820025" cy="11060629"/>
        </a:xfrm>
        <a:prstGeom prst="rect">
          <a:avLst/>
        </a:prstGeom>
      </xdr:spPr>
    </xdr:pic>
    <xdr:clientData/>
  </xdr:twoCellAnchor>
  <xdr:twoCellAnchor editAs="oneCell">
    <xdr:from>
      <xdr:col>0</xdr:col>
      <xdr:colOff>149911</xdr:colOff>
      <xdr:row>192</xdr:row>
      <xdr:rowOff>133350</xdr:rowOff>
    </xdr:from>
    <xdr:to>
      <xdr:col>5</xdr:col>
      <xdr:colOff>942975</xdr:colOff>
      <xdr:row>247</xdr:row>
      <xdr:rowOff>142234</xdr:rowOff>
    </xdr:to>
    <xdr:pic>
      <xdr:nvPicPr>
        <xdr:cNvPr id="36" name="Slika 35" descr="REGISTRACIJA FIRME list2.jp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print"/>
        <a:stretch>
          <a:fillRect/>
        </a:stretch>
      </xdr:blipFill>
      <xdr:spPr>
        <a:xfrm>
          <a:off x="149911" y="38623875"/>
          <a:ext cx="7784414" cy="11010260"/>
        </a:xfrm>
        <a:prstGeom prst="rect">
          <a:avLst/>
        </a:prstGeom>
      </xdr:spPr>
    </xdr:pic>
    <xdr:clientData/>
  </xdr:twoCellAnchor>
  <xdr:twoCellAnchor editAs="oneCell">
    <xdr:from>
      <xdr:col>3</xdr:col>
      <xdr:colOff>266388</xdr:colOff>
      <xdr:row>57</xdr:row>
      <xdr:rowOff>0</xdr:rowOff>
    </xdr:from>
    <xdr:to>
      <xdr:col>5</xdr:col>
      <xdr:colOff>235115</xdr:colOff>
      <xdr:row>60</xdr:row>
      <xdr:rowOff>76200</xdr:rowOff>
    </xdr:to>
    <xdr:pic>
      <xdr:nvPicPr>
        <xdr:cNvPr id="38" name="Slika 37" descr="potpis b-projekt.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cstate="print"/>
        <a:stretch>
          <a:fillRect/>
        </a:stretch>
      </xdr:blipFill>
      <xdr:spPr>
        <a:xfrm>
          <a:off x="5076513" y="11982450"/>
          <a:ext cx="2149952" cy="676276"/>
        </a:xfrm>
        <a:prstGeom prst="rect">
          <a:avLst/>
        </a:prstGeom>
      </xdr:spPr>
    </xdr:pic>
    <xdr:clientData/>
  </xdr:twoCellAnchor>
  <xdr:twoCellAnchor>
    <xdr:from>
      <xdr:col>1</xdr:col>
      <xdr:colOff>0</xdr:colOff>
      <xdr:row>68</xdr:row>
      <xdr:rowOff>0</xdr:rowOff>
    </xdr:from>
    <xdr:to>
      <xdr:col>5</xdr:col>
      <xdr:colOff>626850</xdr:colOff>
      <xdr:row>120</xdr:row>
      <xdr:rowOff>124866</xdr:rowOff>
    </xdr:to>
    <xdr:pic>
      <xdr:nvPicPr>
        <xdr:cNvPr id="40" name="Slika 39">
          <a:extLst>
            <a:ext uri="{FF2B5EF4-FFF2-40B4-BE49-F238E27FC236}">
              <a16:creationId xmlns:a16="http://schemas.microsoft.com/office/drawing/2014/main" id="{404E0E8D-A880-4C8C-9B5B-282FCC177FB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0147" y="13772029"/>
          <a:ext cx="7350379" cy="10613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1"/>
  <sheetViews>
    <sheetView view="pageLayout" zoomScale="85" zoomScaleNormal="85" zoomScalePageLayoutView="85" workbookViewId="0">
      <selection sqref="A1:E4"/>
    </sheetView>
  </sheetViews>
  <sheetFormatPr defaultRowHeight="15.75" x14ac:dyDescent="0.25"/>
  <cols>
    <col min="1" max="1" width="3.85546875" style="10" customWidth="1"/>
    <col min="2" max="2" width="48.28515625" style="4" customWidth="1"/>
    <col min="3" max="3" width="15" style="1" customWidth="1"/>
    <col min="4" max="4" width="12.7109375" style="2" customWidth="1"/>
    <col min="5" max="5" width="17.7109375" style="2" customWidth="1"/>
    <col min="6" max="6" width="14.7109375" style="1" customWidth="1"/>
    <col min="7" max="16384" width="9.140625" style="3"/>
  </cols>
  <sheetData>
    <row r="1" spans="1:6" s="15" customFormat="1" ht="10.5" customHeight="1" x14ac:dyDescent="0.15">
      <c r="A1" s="413" t="s">
        <v>25</v>
      </c>
      <c r="B1" s="414"/>
      <c r="C1" s="414"/>
      <c r="D1" s="414"/>
      <c r="E1" s="415"/>
      <c r="F1" s="409" t="s">
        <v>12</v>
      </c>
    </row>
    <row r="2" spans="1:6" s="15" customFormat="1" ht="10.5" customHeight="1" x14ac:dyDescent="0.15">
      <c r="A2" s="416"/>
      <c r="B2" s="417"/>
      <c r="C2" s="417"/>
      <c r="D2" s="417"/>
      <c r="E2" s="418"/>
      <c r="F2" s="410"/>
    </row>
    <row r="3" spans="1:6" s="15" customFormat="1" ht="10.5" customHeight="1" x14ac:dyDescent="0.15">
      <c r="A3" s="416"/>
      <c r="B3" s="417"/>
      <c r="C3" s="417"/>
      <c r="D3" s="417"/>
      <c r="E3" s="418"/>
      <c r="F3" s="411" t="s">
        <v>252</v>
      </c>
    </row>
    <row r="4" spans="1:6" s="15" customFormat="1" ht="13.5" customHeight="1" x14ac:dyDescent="0.15">
      <c r="A4" s="419"/>
      <c r="B4" s="420"/>
      <c r="C4" s="420"/>
      <c r="D4" s="420"/>
      <c r="E4" s="421"/>
      <c r="F4" s="412"/>
    </row>
    <row r="5" spans="1:6" x14ac:dyDescent="0.25">
      <c r="A5" s="9"/>
      <c r="B5" s="7"/>
      <c r="C5" s="5"/>
      <c r="D5" s="6"/>
      <c r="E5" s="6"/>
      <c r="F5" s="256" t="s">
        <v>260</v>
      </c>
    </row>
    <row r="6" spans="1:6" x14ac:dyDescent="0.25">
      <c r="A6" s="9"/>
      <c r="B6" s="7"/>
      <c r="C6" s="5"/>
      <c r="D6" s="6"/>
      <c r="E6" s="6"/>
      <c r="F6" s="256"/>
    </row>
    <row r="7" spans="1:6" x14ac:dyDescent="0.25">
      <c r="A7" s="9"/>
      <c r="B7" s="23" t="s">
        <v>17</v>
      </c>
      <c r="C7" s="23" t="s">
        <v>261</v>
      </c>
      <c r="D7" s="99"/>
      <c r="E7" s="99"/>
      <c r="F7" s="12"/>
    </row>
    <row r="8" spans="1:6" x14ac:dyDescent="0.25">
      <c r="A8" s="9"/>
      <c r="B8" s="24"/>
      <c r="C8" s="25" t="s">
        <v>263</v>
      </c>
      <c r="D8" s="99"/>
      <c r="E8" s="99"/>
      <c r="F8" s="12"/>
    </row>
    <row r="9" spans="1:6" x14ac:dyDescent="0.25">
      <c r="B9" s="21"/>
      <c r="C9" s="25"/>
      <c r="D9" s="99"/>
      <c r="E9" s="99"/>
      <c r="F9" s="12"/>
    </row>
    <row r="10" spans="1:6" x14ac:dyDescent="0.25">
      <c r="B10" s="21"/>
      <c r="C10" s="38"/>
      <c r="D10" s="1"/>
      <c r="E10" s="12"/>
      <c r="F10" s="12"/>
    </row>
    <row r="11" spans="1:6" x14ac:dyDescent="0.25">
      <c r="A11" s="9"/>
      <c r="B11" s="25" t="s">
        <v>18</v>
      </c>
      <c r="C11" s="17" t="s">
        <v>262</v>
      </c>
      <c r="D11" s="18"/>
      <c r="E11" s="20"/>
      <c r="F11" s="12"/>
    </row>
    <row r="12" spans="1:6" x14ac:dyDescent="0.25">
      <c r="A12" s="9"/>
      <c r="B12" s="25"/>
      <c r="C12" s="26"/>
      <c r="D12" s="18"/>
      <c r="E12" s="20"/>
      <c r="F12" s="12"/>
    </row>
    <row r="13" spans="1:6" x14ac:dyDescent="0.25">
      <c r="B13" s="27" t="s">
        <v>19</v>
      </c>
      <c r="C13" s="23" t="s">
        <v>55</v>
      </c>
      <c r="D13" s="39"/>
      <c r="E13" s="39"/>
      <c r="F13" s="12"/>
    </row>
    <row r="14" spans="1:6" x14ac:dyDescent="0.25">
      <c r="B14" s="22"/>
      <c r="C14" s="22"/>
      <c r="D14" s="19"/>
      <c r="E14" s="12"/>
      <c r="F14" s="14"/>
    </row>
    <row r="15" spans="1:6" x14ac:dyDescent="0.25">
      <c r="B15" s="25" t="s">
        <v>20</v>
      </c>
      <c r="C15" s="26" t="s">
        <v>23</v>
      </c>
      <c r="D15" s="28"/>
      <c r="E15" s="14"/>
      <c r="F15" s="12"/>
    </row>
    <row r="16" spans="1:6" x14ac:dyDescent="0.25">
      <c r="B16" s="25"/>
      <c r="C16" s="25" t="s">
        <v>22</v>
      </c>
      <c r="D16" s="28"/>
      <c r="E16" s="14"/>
      <c r="F16" s="12"/>
    </row>
    <row r="17" spans="2:6" x14ac:dyDescent="0.25">
      <c r="B17" s="25"/>
      <c r="C17" s="29"/>
      <c r="D17" s="30"/>
      <c r="E17" s="30"/>
      <c r="F17" s="12"/>
    </row>
    <row r="18" spans="2:6" x14ac:dyDescent="0.25">
      <c r="B18" s="8"/>
      <c r="C18" s="31"/>
      <c r="D18" s="14"/>
      <c r="E18" s="5"/>
      <c r="F18" s="12"/>
    </row>
    <row r="19" spans="2:6" x14ac:dyDescent="0.25">
      <c r="B19" s="13"/>
      <c r="C19" s="31"/>
      <c r="D19" s="14"/>
      <c r="E19" s="5"/>
      <c r="F19" s="12"/>
    </row>
    <row r="20" spans="2:6" x14ac:dyDescent="0.25">
      <c r="B20" s="25"/>
      <c r="C20" s="3"/>
      <c r="D20" s="12"/>
      <c r="E20" s="1"/>
      <c r="F20" s="12"/>
    </row>
    <row r="21" spans="2:6" x14ac:dyDescent="0.25">
      <c r="B21" s="11"/>
      <c r="C21" s="3"/>
      <c r="D21" s="12"/>
      <c r="E21" s="1"/>
      <c r="F21" s="12"/>
    </row>
    <row r="22" spans="2:6" x14ac:dyDescent="0.25">
      <c r="B22" s="11"/>
      <c r="C22" s="3"/>
      <c r="D22" s="12"/>
      <c r="E22" s="1"/>
      <c r="F22" s="12"/>
    </row>
    <row r="23" spans="2:6" x14ac:dyDescent="0.25">
      <c r="B23" s="11"/>
      <c r="C23" s="3"/>
      <c r="D23" s="12"/>
      <c r="E23" s="1"/>
      <c r="F23" s="12"/>
    </row>
    <row r="24" spans="2:6" x14ac:dyDescent="0.25">
      <c r="B24" s="11"/>
      <c r="C24" s="3"/>
      <c r="E24" s="1"/>
      <c r="F24" s="12"/>
    </row>
    <row r="25" spans="2:6" x14ac:dyDescent="0.25">
      <c r="B25" s="11"/>
      <c r="C25" s="3"/>
      <c r="D25" s="12"/>
      <c r="E25" s="1"/>
      <c r="F25" s="12"/>
    </row>
    <row r="26" spans="2:6" x14ac:dyDescent="0.25">
      <c r="B26" s="11"/>
      <c r="C26" s="3"/>
      <c r="D26" s="12"/>
      <c r="E26" s="1"/>
      <c r="F26" s="12"/>
    </row>
    <row r="27" spans="2:6" x14ac:dyDescent="0.25">
      <c r="B27" s="11"/>
      <c r="C27" s="3"/>
      <c r="D27" s="12"/>
      <c r="E27" s="1"/>
      <c r="F27" s="12"/>
    </row>
    <row r="28" spans="2:6" x14ac:dyDescent="0.25">
      <c r="B28" s="11"/>
      <c r="C28" s="3"/>
      <c r="D28" s="12"/>
      <c r="E28" s="1"/>
      <c r="F28" s="12"/>
    </row>
    <row r="29" spans="2:6" x14ac:dyDescent="0.25">
      <c r="B29" s="11"/>
      <c r="C29" s="3"/>
      <c r="D29" s="12"/>
      <c r="E29" s="1"/>
      <c r="F29" s="12"/>
    </row>
    <row r="30" spans="2:6" x14ac:dyDescent="0.25">
      <c r="B30" s="11"/>
      <c r="C30" s="3"/>
      <c r="D30" s="12"/>
      <c r="E30" s="1"/>
      <c r="F30" s="12"/>
    </row>
    <row r="31" spans="2:6" x14ac:dyDescent="0.25">
      <c r="B31" s="11"/>
      <c r="C31" s="3"/>
      <c r="D31" s="12"/>
      <c r="E31" s="1"/>
      <c r="F31" s="12"/>
    </row>
    <row r="32" spans="2:6" x14ac:dyDescent="0.25">
      <c r="B32" s="11"/>
      <c r="C32" s="3"/>
      <c r="D32" s="12"/>
      <c r="E32" s="1"/>
      <c r="F32" s="12"/>
    </row>
    <row r="33" spans="1:6" x14ac:dyDescent="0.25">
      <c r="B33" s="11"/>
      <c r="C33" s="3"/>
      <c r="D33" s="12"/>
      <c r="E33" s="1"/>
      <c r="F33" s="12"/>
    </row>
    <row r="34" spans="1:6" x14ac:dyDescent="0.25">
      <c r="B34" s="11"/>
      <c r="C34" s="3"/>
      <c r="D34" s="12"/>
      <c r="E34" s="1"/>
      <c r="F34" s="12"/>
    </row>
    <row r="35" spans="1:6" x14ac:dyDescent="0.25">
      <c r="B35" s="11"/>
      <c r="C35" s="3"/>
      <c r="D35" s="12"/>
      <c r="E35" s="1"/>
      <c r="F35" s="12"/>
    </row>
    <row r="36" spans="1:6" x14ac:dyDescent="0.25">
      <c r="B36" s="11"/>
      <c r="C36" s="3"/>
      <c r="D36" s="12"/>
      <c r="E36" s="1"/>
      <c r="F36" s="12"/>
    </row>
    <row r="40" spans="1:6" ht="42.75" x14ac:dyDescent="0.6">
      <c r="A40" s="9"/>
      <c r="B40" s="7"/>
      <c r="C40" s="37" t="s">
        <v>21</v>
      </c>
      <c r="D40" s="6"/>
      <c r="E40" s="6"/>
      <c r="F40" s="5"/>
    </row>
    <row r="41" spans="1:6" ht="34.5" x14ac:dyDescent="0.45">
      <c r="A41" s="9"/>
      <c r="B41" s="257"/>
      <c r="C41" s="258" t="s">
        <v>51</v>
      </c>
      <c r="D41" s="259"/>
      <c r="E41" s="6"/>
      <c r="F41" s="5"/>
    </row>
    <row r="42" spans="1:6" x14ac:dyDescent="0.25">
      <c r="A42" s="9"/>
      <c r="B42" s="7"/>
      <c r="C42" s="5"/>
      <c r="D42" s="6"/>
      <c r="E42" s="6"/>
      <c r="F42" s="5"/>
    </row>
    <row r="43" spans="1:6" x14ac:dyDescent="0.25">
      <c r="A43" s="9"/>
      <c r="B43" s="7"/>
      <c r="C43" s="5"/>
      <c r="D43" s="6"/>
      <c r="E43" s="6"/>
      <c r="F43" s="5"/>
    </row>
    <row r="44" spans="1:6" x14ac:dyDescent="0.25">
      <c r="A44" s="9"/>
      <c r="B44" s="7"/>
      <c r="C44" s="5"/>
      <c r="D44" s="6"/>
      <c r="E44" s="6"/>
      <c r="F44" s="5"/>
    </row>
    <row r="45" spans="1:6" x14ac:dyDescent="0.25">
      <c r="A45" s="9"/>
      <c r="B45" s="7"/>
      <c r="C45" s="5"/>
      <c r="D45" s="6"/>
      <c r="E45" s="6"/>
      <c r="F45" s="5"/>
    </row>
    <row r="46" spans="1:6" x14ac:dyDescent="0.25">
      <c r="A46" s="9"/>
      <c r="B46" s="7"/>
      <c r="C46" s="5"/>
      <c r="D46" s="6"/>
      <c r="E46" s="6"/>
      <c r="F46" s="5"/>
    </row>
    <row r="47" spans="1:6" x14ac:dyDescent="0.25">
      <c r="A47" s="9"/>
      <c r="B47" s="7"/>
      <c r="C47" s="5"/>
      <c r="D47" s="6"/>
      <c r="E47" s="6"/>
      <c r="F47" s="5"/>
    </row>
    <row r="48" spans="1:6" x14ac:dyDescent="0.25">
      <c r="A48" s="9"/>
      <c r="B48" s="7"/>
      <c r="C48" s="5"/>
      <c r="D48" s="6"/>
      <c r="E48" s="6"/>
      <c r="F48" s="5"/>
    </row>
    <row r="49" spans="1:6" x14ac:dyDescent="0.25">
      <c r="A49" s="9"/>
      <c r="B49" s="7"/>
      <c r="C49" s="5"/>
      <c r="D49" s="6"/>
      <c r="E49" s="6"/>
      <c r="F49" s="5"/>
    </row>
    <row r="50" spans="1:6" x14ac:dyDescent="0.25">
      <c r="A50" s="9"/>
      <c r="B50" s="7"/>
      <c r="C50" s="5"/>
      <c r="D50" s="6"/>
      <c r="E50" s="6"/>
      <c r="F50" s="5"/>
    </row>
    <row r="51" spans="1:6" x14ac:dyDescent="0.25">
      <c r="A51" s="9"/>
      <c r="B51" s="7"/>
      <c r="C51" s="5"/>
      <c r="D51" s="6"/>
      <c r="E51" s="6"/>
      <c r="F51" s="5"/>
    </row>
    <row r="52" spans="1:6" x14ac:dyDescent="0.25">
      <c r="A52" s="9"/>
      <c r="B52" s="7"/>
      <c r="C52" s="5"/>
      <c r="D52" s="6"/>
      <c r="E52" s="6"/>
      <c r="F52" s="5"/>
    </row>
    <row r="53" spans="1:6" x14ac:dyDescent="0.25">
      <c r="A53" s="9"/>
      <c r="B53" s="7"/>
      <c r="C53" s="5"/>
      <c r="D53" s="6"/>
      <c r="E53" s="6"/>
      <c r="F53" s="5"/>
    </row>
    <row r="54" spans="1:6" s="34" customFormat="1" ht="18.75" x14ac:dyDescent="0.3">
      <c r="A54" s="32"/>
      <c r="B54" s="35" t="s">
        <v>1</v>
      </c>
      <c r="C54" s="33"/>
      <c r="D54" s="36"/>
      <c r="E54" s="36"/>
      <c r="F54" s="33"/>
    </row>
    <row r="55" spans="1:6" s="34" customFormat="1" ht="18.75" x14ac:dyDescent="0.3">
      <c r="A55" s="32"/>
      <c r="B55" s="35" t="s">
        <v>3</v>
      </c>
      <c r="C55" s="33"/>
      <c r="D55" s="36"/>
      <c r="E55" s="36"/>
      <c r="F55" s="33"/>
    </row>
    <row r="56" spans="1:6" s="34" customFormat="1" ht="18.75" x14ac:dyDescent="0.3">
      <c r="A56" s="32"/>
      <c r="B56" s="35"/>
      <c r="C56" s="33"/>
      <c r="D56" s="36"/>
      <c r="E56" s="36" t="s">
        <v>2</v>
      </c>
      <c r="F56" s="33"/>
    </row>
    <row r="57" spans="1:6" s="34" customFormat="1" ht="18.75" x14ac:dyDescent="0.3">
      <c r="A57" s="32"/>
      <c r="B57" s="35"/>
      <c r="C57" s="33"/>
      <c r="D57" s="36"/>
      <c r="E57" s="36" t="s">
        <v>3</v>
      </c>
      <c r="F57" s="33"/>
    </row>
    <row r="58" spans="1:6" x14ac:dyDescent="0.25">
      <c r="A58" s="9"/>
      <c r="B58" s="7"/>
      <c r="C58" s="5"/>
      <c r="D58" s="6"/>
      <c r="E58" s="6"/>
      <c r="F58" s="5"/>
    </row>
    <row r="59" spans="1:6" x14ac:dyDescent="0.25">
      <c r="A59" s="9"/>
      <c r="B59" s="7"/>
      <c r="C59" s="5"/>
      <c r="D59" s="6"/>
      <c r="E59" s="6"/>
      <c r="F59" s="5"/>
    </row>
    <row r="60" spans="1:6" x14ac:dyDescent="0.25">
      <c r="A60" s="9"/>
      <c r="B60" s="7"/>
      <c r="C60" s="5"/>
      <c r="D60" s="6"/>
      <c r="E60" s="6"/>
      <c r="F60" s="5"/>
    </row>
    <row r="61" spans="1:6" x14ac:dyDescent="0.25">
      <c r="A61" s="9"/>
      <c r="B61" s="7"/>
      <c r="C61" s="5"/>
      <c r="D61" s="6"/>
      <c r="E61" s="6"/>
      <c r="F61" s="5"/>
    </row>
  </sheetData>
  <sheetProtection formatCells="0" formatColumns="0" formatRows="0" insertColumns="0" insertRows="0" insertHyperlinks="0" deleteColumns="0" deleteRows="0" sort="0" autoFilter="0" pivotTables="0"/>
  <mergeCells count="3">
    <mergeCell ref="F1:F2"/>
    <mergeCell ref="F3:F4"/>
    <mergeCell ref="A1:E4"/>
  </mergeCells>
  <pageMargins left="0.78740157480314965" right="0.39370078740157483" top="0.39370078740157483" bottom="0.3937007874015748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7"/>
  <sheetViews>
    <sheetView view="pageBreakPreview" topLeftCell="A126" zoomScaleNormal="100" zoomScaleSheetLayoutView="100" zoomScalePageLayoutView="85" workbookViewId="0">
      <selection activeCell="F158" sqref="F158"/>
    </sheetView>
  </sheetViews>
  <sheetFormatPr defaultColWidth="11.5703125" defaultRowHeight="15" x14ac:dyDescent="0.2"/>
  <cols>
    <col min="1" max="1" width="6.28515625" style="60" customWidth="1"/>
    <col min="2" max="2" width="53.28515625" style="61" customWidth="1"/>
    <col min="3" max="3" width="9.85546875" style="62" customWidth="1"/>
    <col min="4" max="4" width="10.5703125" style="63" customWidth="1"/>
    <col min="5" max="5" width="15.7109375" style="64" customWidth="1"/>
    <col min="6" max="6" width="17" style="72" customWidth="1"/>
    <col min="7" max="16384" width="11.5703125" style="57"/>
  </cols>
  <sheetData>
    <row r="1" spans="1:6" s="51" customFormat="1" ht="10.5" customHeight="1" x14ac:dyDescent="0.2">
      <c r="A1" s="413" t="s">
        <v>264</v>
      </c>
      <c r="B1" s="414"/>
      <c r="C1" s="414"/>
      <c r="D1" s="414"/>
      <c r="E1" s="423"/>
      <c r="F1" s="422" t="s">
        <v>260</v>
      </c>
    </row>
    <row r="2" spans="1:6" s="51" customFormat="1" ht="10.5" customHeight="1" x14ac:dyDescent="0.2">
      <c r="A2" s="416"/>
      <c r="B2" s="417"/>
      <c r="C2" s="417"/>
      <c r="D2" s="417"/>
      <c r="E2" s="424"/>
      <c r="F2" s="422"/>
    </row>
    <row r="3" spans="1:6" s="51" customFormat="1" ht="10.5" customHeight="1" x14ac:dyDescent="0.2">
      <c r="A3" s="416"/>
      <c r="B3" s="417"/>
      <c r="C3" s="417"/>
      <c r="D3" s="417"/>
      <c r="E3" s="424"/>
      <c r="F3" s="422"/>
    </row>
    <row r="4" spans="1:6" s="51" customFormat="1" ht="13.5" customHeight="1" x14ac:dyDescent="0.2">
      <c r="A4" s="419"/>
      <c r="B4" s="420"/>
      <c r="C4" s="420"/>
      <c r="D4" s="420"/>
      <c r="E4" s="425"/>
      <c r="F4" s="422"/>
    </row>
    <row r="5" spans="1:6" s="51" customFormat="1" ht="15.75" x14ac:dyDescent="0.25">
      <c r="A5" s="23"/>
      <c r="B5" s="23"/>
      <c r="C5" s="25"/>
      <c r="D5" s="97"/>
      <c r="E5" s="98"/>
      <c r="F5" s="96"/>
    </row>
    <row r="6" spans="1:6" s="52" customFormat="1" ht="24" customHeight="1" x14ac:dyDescent="0.2">
      <c r="A6" s="260" t="s">
        <v>7</v>
      </c>
      <c r="B6" s="65" t="s">
        <v>8</v>
      </c>
      <c r="C6" s="65" t="s">
        <v>265</v>
      </c>
      <c r="D6" s="16" t="s">
        <v>9</v>
      </c>
      <c r="E6" s="261" t="s">
        <v>266</v>
      </c>
      <c r="F6" s="262" t="s">
        <v>267</v>
      </c>
    </row>
    <row r="7" spans="1:6" s="68" customFormat="1" ht="20.25" customHeight="1" x14ac:dyDescent="0.25">
      <c r="A7" s="67"/>
      <c r="B7" s="104" t="s">
        <v>56</v>
      </c>
      <c r="C7" s="100"/>
      <c r="D7" s="101"/>
      <c r="E7" s="102"/>
      <c r="F7" s="103"/>
    </row>
    <row r="8" spans="1:6" s="56" customFormat="1" ht="15" customHeight="1" x14ac:dyDescent="0.25">
      <c r="A8" s="53"/>
      <c r="B8" s="54" t="s">
        <v>15</v>
      </c>
      <c r="C8" s="48"/>
      <c r="D8" s="49"/>
      <c r="E8" s="50"/>
      <c r="F8" s="70"/>
    </row>
    <row r="9" spans="1:6" s="56" customFormat="1" ht="51" customHeight="1" x14ac:dyDescent="0.25">
      <c r="A9" s="283"/>
      <c r="B9" s="284" t="s">
        <v>40</v>
      </c>
      <c r="C9" s="285"/>
      <c r="D9" s="286"/>
      <c r="E9" s="287"/>
      <c r="F9" s="288"/>
    </row>
    <row r="10" spans="1:6" s="56" customFormat="1" ht="15" customHeight="1" x14ac:dyDescent="0.25">
      <c r="A10" s="289"/>
      <c r="B10" s="290"/>
      <c r="C10" s="291"/>
      <c r="D10" s="292"/>
      <c r="E10" s="293"/>
      <c r="F10" s="294"/>
    </row>
    <row r="11" spans="1:6" s="56" customFormat="1" ht="47.25" x14ac:dyDescent="0.25">
      <c r="A11" s="295" t="s">
        <v>0</v>
      </c>
      <c r="B11" s="296" t="s">
        <v>59</v>
      </c>
      <c r="C11" s="297"/>
      <c r="D11" s="298"/>
      <c r="E11" s="299"/>
      <c r="F11" s="300"/>
    </row>
    <row r="12" spans="1:6" s="56" customFormat="1" ht="15.75" x14ac:dyDescent="0.25">
      <c r="A12" s="295"/>
      <c r="B12" s="296"/>
      <c r="C12" s="297" t="s">
        <v>13</v>
      </c>
      <c r="D12" s="301">
        <v>140</v>
      </c>
      <c r="E12" s="302"/>
      <c r="F12" s="303"/>
    </row>
    <row r="13" spans="1:6" s="56" customFormat="1" ht="15.75" x14ac:dyDescent="0.25">
      <c r="A13" s="295"/>
      <c r="B13" s="296"/>
      <c r="C13" s="297"/>
      <c r="D13" s="298"/>
      <c r="E13" s="299"/>
      <c r="F13" s="300"/>
    </row>
    <row r="14" spans="1:6" s="56" customFormat="1" ht="48.75" customHeight="1" x14ac:dyDescent="0.25">
      <c r="A14" s="295" t="s">
        <v>4</v>
      </c>
      <c r="B14" s="296" t="s">
        <v>58</v>
      </c>
      <c r="C14" s="297"/>
      <c r="D14" s="298"/>
      <c r="E14" s="299"/>
      <c r="F14" s="300"/>
    </row>
    <row r="15" spans="1:6" s="56" customFormat="1" ht="15.75" x14ac:dyDescent="0.25">
      <c r="A15" s="295"/>
      <c r="B15" s="296"/>
      <c r="C15" s="297" t="s">
        <v>13</v>
      </c>
      <c r="D15" s="301">
        <v>50</v>
      </c>
      <c r="E15" s="302"/>
      <c r="F15" s="303"/>
    </row>
    <row r="16" spans="1:6" s="56" customFormat="1" ht="15.75" x14ac:dyDescent="0.25">
      <c r="A16" s="304"/>
      <c r="B16" s="305"/>
      <c r="C16" s="306"/>
      <c r="D16" s="298"/>
      <c r="E16" s="299"/>
      <c r="F16" s="300"/>
    </row>
    <row r="17" spans="1:6" s="56" customFormat="1" ht="31.5" x14ac:dyDescent="0.25">
      <c r="A17" s="295" t="s">
        <v>5</v>
      </c>
      <c r="B17" s="296" t="s">
        <v>77</v>
      </c>
      <c r="C17" s="297"/>
      <c r="D17" s="307"/>
      <c r="E17" s="308"/>
      <c r="F17" s="309"/>
    </row>
    <row r="18" spans="1:6" s="56" customFormat="1" ht="15.75" x14ac:dyDescent="0.25">
      <c r="A18" s="295"/>
      <c r="B18" s="296"/>
      <c r="C18" s="297" t="s">
        <v>14</v>
      </c>
      <c r="D18" s="307">
        <v>3</v>
      </c>
      <c r="E18" s="308"/>
      <c r="F18" s="303"/>
    </row>
    <row r="19" spans="1:6" s="56" customFormat="1" ht="15.75" x14ac:dyDescent="0.25">
      <c r="A19" s="295"/>
      <c r="B19" s="296"/>
      <c r="C19" s="297"/>
      <c r="D19" s="307"/>
      <c r="E19" s="308"/>
      <c r="F19" s="303"/>
    </row>
    <row r="20" spans="1:6" s="56" customFormat="1" ht="49.5" customHeight="1" x14ac:dyDescent="0.25">
      <c r="A20" s="295" t="s">
        <v>6</v>
      </c>
      <c r="B20" s="310" t="s">
        <v>61</v>
      </c>
      <c r="C20" s="297"/>
      <c r="D20" s="307"/>
      <c r="E20" s="308"/>
      <c r="F20" s="309"/>
    </row>
    <row r="21" spans="1:6" s="56" customFormat="1" ht="15.75" x14ac:dyDescent="0.25">
      <c r="A21" s="295"/>
      <c r="B21" s="296"/>
      <c r="C21" s="297" t="s">
        <v>14</v>
      </c>
      <c r="D21" s="307">
        <v>3</v>
      </c>
      <c r="E21" s="308"/>
      <c r="F21" s="303"/>
    </row>
    <row r="22" spans="1:6" s="56" customFormat="1" ht="15.75" x14ac:dyDescent="0.25">
      <c r="A22" s="304"/>
      <c r="B22" s="305"/>
      <c r="C22" s="306"/>
      <c r="D22" s="298"/>
      <c r="E22" s="299"/>
      <c r="F22" s="300"/>
    </row>
    <row r="23" spans="1:6" s="56" customFormat="1" ht="63" x14ac:dyDescent="0.25">
      <c r="A23" s="295" t="s">
        <v>10</v>
      </c>
      <c r="B23" s="311" t="s">
        <v>49</v>
      </c>
      <c r="C23" s="297"/>
      <c r="D23" s="307"/>
      <c r="E23" s="308"/>
      <c r="F23" s="309"/>
    </row>
    <row r="24" spans="1:6" s="56" customFormat="1" ht="15.75" x14ac:dyDescent="0.25">
      <c r="A24" s="295"/>
      <c r="B24" s="296"/>
      <c r="C24" s="297" t="s">
        <v>13</v>
      </c>
      <c r="D24" s="307">
        <v>70</v>
      </c>
      <c r="E24" s="308"/>
      <c r="F24" s="303"/>
    </row>
    <row r="25" spans="1:6" s="56" customFormat="1" ht="15.75" x14ac:dyDescent="0.25">
      <c r="A25" s="304"/>
      <c r="B25" s="305"/>
      <c r="C25" s="306"/>
      <c r="D25" s="298"/>
      <c r="E25" s="299"/>
      <c r="F25" s="312"/>
    </row>
    <row r="26" spans="1:6" s="56" customFormat="1" ht="31.5" x14ac:dyDescent="0.25">
      <c r="A26" s="295" t="s">
        <v>26</v>
      </c>
      <c r="B26" s="296" t="s">
        <v>32</v>
      </c>
      <c r="C26" s="297"/>
      <c r="D26" s="298"/>
      <c r="E26" s="299"/>
      <c r="F26" s="312"/>
    </row>
    <row r="27" spans="1:6" s="56" customFormat="1" ht="15.75" x14ac:dyDescent="0.25">
      <c r="A27" s="295"/>
      <c r="B27" s="296"/>
      <c r="C27" s="297" t="s">
        <v>13</v>
      </c>
      <c r="D27" s="307">
        <v>230</v>
      </c>
      <c r="E27" s="308"/>
      <c r="F27" s="303"/>
    </row>
    <row r="28" spans="1:6" s="56" customFormat="1" ht="15.75" x14ac:dyDescent="0.25">
      <c r="A28" s="295"/>
      <c r="B28" s="296"/>
      <c r="C28" s="297"/>
      <c r="D28" s="298"/>
      <c r="E28" s="308"/>
      <c r="F28" s="303"/>
    </row>
    <row r="29" spans="1:6" s="56" customFormat="1" ht="31.5" x14ac:dyDescent="0.25">
      <c r="A29" s="295" t="s">
        <v>28</v>
      </c>
      <c r="B29" s="296" t="s">
        <v>39</v>
      </c>
      <c r="C29" s="297"/>
      <c r="D29" s="298"/>
      <c r="E29" s="308"/>
      <c r="F29" s="303"/>
    </row>
    <row r="30" spans="1:6" s="56" customFormat="1" ht="15.75" x14ac:dyDescent="0.25">
      <c r="A30" s="295"/>
      <c r="B30" s="296"/>
      <c r="C30" s="297" t="s">
        <v>13</v>
      </c>
      <c r="D30" s="307">
        <v>120</v>
      </c>
      <c r="E30" s="308"/>
      <c r="F30" s="303"/>
    </row>
    <row r="31" spans="1:6" s="56" customFormat="1" ht="15.75" x14ac:dyDescent="0.25">
      <c r="A31" s="304"/>
      <c r="B31" s="305"/>
      <c r="C31" s="306"/>
      <c r="D31" s="298"/>
      <c r="E31" s="299"/>
      <c r="F31" s="312"/>
    </row>
    <row r="32" spans="1:6" s="56" customFormat="1" ht="47.25" x14ac:dyDescent="0.25">
      <c r="A32" s="295" t="s">
        <v>29</v>
      </c>
      <c r="B32" s="296" t="s">
        <v>35</v>
      </c>
      <c r="C32" s="306"/>
      <c r="D32" s="298"/>
      <c r="E32" s="299"/>
      <c r="F32" s="312"/>
    </row>
    <row r="33" spans="1:6" s="56" customFormat="1" ht="15.75" x14ac:dyDescent="0.25">
      <c r="A33" s="304"/>
      <c r="B33" s="305"/>
      <c r="C33" s="297" t="s">
        <v>13</v>
      </c>
      <c r="D33" s="307">
        <v>170</v>
      </c>
      <c r="E33" s="308"/>
      <c r="F33" s="303"/>
    </row>
    <row r="34" spans="1:6" s="55" customFormat="1" ht="15" customHeight="1" x14ac:dyDescent="0.25">
      <c r="A34" s="304"/>
      <c r="B34" s="305"/>
      <c r="C34" s="297"/>
      <c r="D34" s="307"/>
      <c r="E34" s="308"/>
      <c r="F34" s="303"/>
    </row>
    <row r="35" spans="1:6" s="55" customFormat="1" ht="73.5" customHeight="1" x14ac:dyDescent="0.25">
      <c r="A35" s="295" t="s">
        <v>30</v>
      </c>
      <c r="B35" s="310" t="s">
        <v>62</v>
      </c>
      <c r="C35" s="313"/>
      <c r="D35" s="314"/>
      <c r="E35" s="315"/>
      <c r="F35" s="312"/>
    </row>
    <row r="36" spans="1:6" s="56" customFormat="1" ht="15" customHeight="1" x14ac:dyDescent="0.25">
      <c r="A36" s="304"/>
      <c r="B36" s="316"/>
      <c r="C36" s="317" t="s">
        <v>14</v>
      </c>
      <c r="D36" s="318">
        <v>3</v>
      </c>
      <c r="E36" s="319"/>
      <c r="F36" s="303"/>
    </row>
    <row r="37" spans="1:6" s="56" customFormat="1" ht="13.5" customHeight="1" x14ac:dyDescent="0.25">
      <c r="A37" s="304"/>
      <c r="B37" s="305"/>
      <c r="C37" s="297"/>
      <c r="D37" s="307"/>
      <c r="E37" s="308"/>
      <c r="F37" s="303"/>
    </row>
    <row r="38" spans="1:6" s="56" customFormat="1" ht="63" x14ac:dyDescent="0.25">
      <c r="A38" s="295" t="s">
        <v>31</v>
      </c>
      <c r="B38" s="296" t="s">
        <v>41</v>
      </c>
      <c r="C38" s="297"/>
      <c r="D38" s="307"/>
      <c r="E38" s="308"/>
      <c r="F38" s="303"/>
    </row>
    <row r="39" spans="1:6" s="56" customFormat="1" ht="15.75" x14ac:dyDescent="0.25">
      <c r="A39" s="304"/>
      <c r="B39" s="305"/>
      <c r="C39" s="320" t="s">
        <v>14</v>
      </c>
      <c r="D39" s="301">
        <v>1</v>
      </c>
      <c r="E39" s="301"/>
      <c r="F39" s="303"/>
    </row>
    <row r="40" spans="1:6" s="56" customFormat="1" ht="17.25" customHeight="1" x14ac:dyDescent="0.25">
      <c r="A40" s="304"/>
      <c r="B40" s="305"/>
      <c r="C40" s="320"/>
      <c r="D40" s="301"/>
      <c r="E40" s="301"/>
      <c r="F40" s="303"/>
    </row>
    <row r="41" spans="1:6" s="56" customFormat="1" ht="63" x14ac:dyDescent="0.25">
      <c r="A41" s="295" t="s">
        <v>82</v>
      </c>
      <c r="B41" s="321" t="s">
        <v>87</v>
      </c>
      <c r="C41" s="297"/>
      <c r="D41" s="307"/>
      <c r="E41" s="308"/>
      <c r="F41" s="303"/>
    </row>
    <row r="42" spans="1:6" s="56" customFormat="1" ht="15" customHeight="1" x14ac:dyDescent="0.25">
      <c r="A42" s="304"/>
      <c r="B42" s="305"/>
      <c r="C42" s="320" t="s">
        <v>14</v>
      </c>
      <c r="D42" s="301">
        <v>3</v>
      </c>
      <c r="E42" s="301"/>
      <c r="F42" s="303"/>
    </row>
    <row r="43" spans="1:6" s="56" customFormat="1" ht="21" customHeight="1" x14ac:dyDescent="0.25">
      <c r="A43" s="304"/>
      <c r="B43" s="305"/>
      <c r="C43" s="320"/>
      <c r="D43" s="301"/>
      <c r="E43" s="301"/>
      <c r="F43" s="303"/>
    </row>
    <row r="44" spans="1:6" s="47" customFormat="1" ht="72" customHeight="1" x14ac:dyDescent="0.25">
      <c r="A44" s="295" t="s">
        <v>84</v>
      </c>
      <c r="B44" s="310" t="s">
        <v>83</v>
      </c>
      <c r="C44" s="313"/>
      <c r="D44" s="314"/>
      <c r="E44" s="315"/>
      <c r="F44" s="312"/>
    </row>
    <row r="45" spans="1:6" s="3" customFormat="1" ht="24" customHeight="1" x14ac:dyDescent="0.25">
      <c r="A45" s="304"/>
      <c r="B45" s="316"/>
      <c r="C45" s="317" t="s">
        <v>14</v>
      </c>
      <c r="D45" s="318">
        <v>1</v>
      </c>
      <c r="E45" s="319"/>
      <c r="F45" s="303"/>
    </row>
    <row r="46" spans="1:6" s="3" customFormat="1" ht="15.75" x14ac:dyDescent="0.25">
      <c r="A46" s="304"/>
      <c r="B46" s="316"/>
      <c r="C46" s="317"/>
      <c r="D46" s="318"/>
      <c r="E46" s="319"/>
      <c r="F46" s="303"/>
    </row>
    <row r="47" spans="1:6" s="3" customFormat="1" ht="63" x14ac:dyDescent="0.25">
      <c r="A47" s="295" t="s">
        <v>86</v>
      </c>
      <c r="B47" s="321" t="s">
        <v>85</v>
      </c>
      <c r="C47" s="313"/>
      <c r="D47" s="314"/>
      <c r="E47" s="315"/>
      <c r="F47" s="312"/>
    </row>
    <row r="48" spans="1:6" s="3" customFormat="1" ht="15.75" x14ac:dyDescent="0.25">
      <c r="A48" s="304"/>
      <c r="B48" s="316"/>
      <c r="C48" s="317" t="s">
        <v>14</v>
      </c>
      <c r="D48" s="318">
        <v>1</v>
      </c>
      <c r="E48" s="319"/>
      <c r="F48" s="303"/>
    </row>
    <row r="49" spans="1:6" s="45" customFormat="1" ht="15.75" x14ac:dyDescent="0.25">
      <c r="A49" s="304"/>
      <c r="B49" s="305"/>
      <c r="C49" s="320"/>
      <c r="D49" s="301"/>
      <c r="E49" s="301"/>
      <c r="F49" s="303"/>
    </row>
    <row r="50" spans="1:6" s="45" customFormat="1" ht="18.75" customHeight="1" x14ac:dyDescent="0.25">
      <c r="A50" s="295"/>
      <c r="B50" s="322"/>
      <c r="C50" s="323" t="s">
        <v>11</v>
      </c>
      <c r="D50" s="301"/>
      <c r="E50" s="302"/>
      <c r="F50" s="324"/>
    </row>
    <row r="51" spans="1:6" s="45" customFormat="1" ht="15.75" x14ac:dyDescent="0.25">
      <c r="A51" s="295"/>
      <c r="B51" s="322"/>
      <c r="C51" s="323"/>
      <c r="D51" s="301"/>
      <c r="E51" s="302"/>
      <c r="F51" s="325"/>
    </row>
    <row r="52" spans="1:6" s="45" customFormat="1" ht="17.25" customHeight="1" x14ac:dyDescent="0.25">
      <c r="A52" s="304"/>
      <c r="B52" s="326" t="s">
        <v>36</v>
      </c>
      <c r="C52" s="327"/>
      <c r="D52" s="328"/>
      <c r="E52" s="329"/>
      <c r="F52" s="330"/>
    </row>
    <row r="53" spans="1:6" s="45" customFormat="1" ht="75.75" customHeight="1" x14ac:dyDescent="0.25">
      <c r="A53" s="331" t="s">
        <v>0</v>
      </c>
      <c r="B53" s="332" t="s">
        <v>60</v>
      </c>
      <c r="C53" s="320"/>
      <c r="D53" s="301"/>
      <c r="E53" s="301"/>
      <c r="F53" s="303"/>
    </row>
    <row r="54" spans="1:6" s="45" customFormat="1" ht="18.75" x14ac:dyDescent="0.25">
      <c r="A54" s="331"/>
      <c r="B54" s="322"/>
      <c r="C54" s="320" t="s">
        <v>24</v>
      </c>
      <c r="D54" s="301">
        <v>6</v>
      </c>
      <c r="E54" s="301"/>
      <c r="F54" s="303"/>
    </row>
    <row r="55" spans="1:6" s="45" customFormat="1" ht="17.25" customHeight="1" thickBot="1" x14ac:dyDescent="0.3">
      <c r="A55" s="331"/>
      <c r="B55" s="322"/>
      <c r="C55" s="376"/>
      <c r="D55" s="377"/>
      <c r="E55" s="377"/>
      <c r="F55" s="378"/>
    </row>
    <row r="56" spans="1:6" s="45" customFormat="1" ht="15.75" customHeight="1" thickBot="1" x14ac:dyDescent="0.3">
      <c r="A56" s="331"/>
      <c r="B56" s="42"/>
      <c r="C56" s="382" t="s">
        <v>11</v>
      </c>
      <c r="D56" s="383"/>
      <c r="E56" s="383"/>
      <c r="F56" s="385"/>
    </row>
    <row r="57" spans="1:6" s="45" customFormat="1" ht="15.75" x14ac:dyDescent="0.25">
      <c r="A57" s="331"/>
      <c r="B57" s="322"/>
      <c r="C57" s="388"/>
      <c r="D57" s="389"/>
      <c r="E57" s="389"/>
      <c r="F57" s="391"/>
    </row>
    <row r="58" spans="1:6" s="45" customFormat="1" ht="15.75" x14ac:dyDescent="0.25">
      <c r="A58" s="333"/>
      <c r="B58" s="334" t="s">
        <v>63</v>
      </c>
      <c r="C58" s="335"/>
      <c r="D58" s="336"/>
      <c r="E58" s="337"/>
      <c r="F58" s="338"/>
    </row>
    <row r="59" spans="1:6" s="45" customFormat="1" ht="57" customHeight="1" x14ac:dyDescent="0.25">
      <c r="A59" s="333" t="s">
        <v>0</v>
      </c>
      <c r="B59" s="339" t="s">
        <v>64</v>
      </c>
      <c r="C59" s="320"/>
      <c r="D59" s="301"/>
      <c r="E59" s="301"/>
      <c r="F59" s="303"/>
    </row>
    <row r="60" spans="1:6" s="45" customFormat="1" ht="15.75" x14ac:dyDescent="0.25">
      <c r="A60" s="333"/>
      <c r="B60" s="322"/>
      <c r="C60" s="317" t="s">
        <v>13</v>
      </c>
      <c r="D60" s="301">
        <v>30</v>
      </c>
      <c r="E60" s="301"/>
      <c r="F60" s="303"/>
    </row>
    <row r="61" spans="1:6" s="45" customFormat="1" ht="16.5" thickBot="1" x14ac:dyDescent="0.3">
      <c r="A61" s="333"/>
      <c r="B61" s="322"/>
      <c r="C61" s="394"/>
      <c r="D61" s="377"/>
      <c r="E61" s="377"/>
      <c r="F61" s="378"/>
    </row>
    <row r="62" spans="1:6" s="45" customFormat="1" ht="16.5" thickBot="1" x14ac:dyDescent="0.3">
      <c r="A62" s="331"/>
      <c r="B62" s="42"/>
      <c r="C62" s="382" t="s">
        <v>11</v>
      </c>
      <c r="D62" s="383"/>
      <c r="E62" s="383"/>
      <c r="F62" s="385"/>
    </row>
    <row r="63" spans="1:6" s="47" customFormat="1" ht="15.75" x14ac:dyDescent="0.25">
      <c r="A63" s="340"/>
      <c r="B63" s="341"/>
      <c r="C63" s="395"/>
      <c r="D63" s="396"/>
      <c r="E63" s="396"/>
      <c r="F63" s="397"/>
    </row>
    <row r="64" spans="1:6" ht="15.75" x14ac:dyDescent="0.25">
      <c r="A64" s="333"/>
      <c r="B64" s="345" t="s">
        <v>48</v>
      </c>
      <c r="C64" s="335"/>
      <c r="D64" s="336"/>
      <c r="E64" s="337"/>
      <c r="F64" s="338"/>
    </row>
    <row r="65" spans="1:6" ht="54" customHeight="1" x14ac:dyDescent="0.25">
      <c r="A65" s="333" t="s">
        <v>0</v>
      </c>
      <c r="B65" s="339" t="s">
        <v>38</v>
      </c>
      <c r="C65" s="320"/>
      <c r="D65" s="301"/>
      <c r="E65" s="301"/>
      <c r="F65" s="303"/>
    </row>
    <row r="66" spans="1:6" ht="18.75" customHeight="1" x14ac:dyDescent="0.25">
      <c r="A66" s="333"/>
      <c r="B66" s="322" t="s">
        <v>44</v>
      </c>
      <c r="C66" s="297" t="s">
        <v>13</v>
      </c>
      <c r="D66" s="301">
        <v>350</v>
      </c>
      <c r="E66" s="301"/>
      <c r="F66" s="303"/>
    </row>
    <row r="67" spans="1:6" ht="15.75" x14ac:dyDescent="0.25">
      <c r="A67" s="333"/>
      <c r="B67" s="322" t="s">
        <v>45</v>
      </c>
      <c r="C67" s="297" t="s">
        <v>13</v>
      </c>
      <c r="D67" s="301">
        <v>120</v>
      </c>
      <c r="E67" s="301"/>
      <c r="F67" s="303"/>
    </row>
    <row r="68" spans="1:6" ht="15.75" x14ac:dyDescent="0.25">
      <c r="A68" s="346"/>
      <c r="B68" s="322" t="s">
        <v>42</v>
      </c>
      <c r="C68" s="297" t="s">
        <v>13</v>
      </c>
      <c r="D68" s="301">
        <v>350</v>
      </c>
      <c r="E68" s="301"/>
      <c r="F68" s="303"/>
    </row>
    <row r="69" spans="1:6" ht="15.75" x14ac:dyDescent="0.25">
      <c r="A69" s="346"/>
      <c r="B69" s="322" t="s">
        <v>43</v>
      </c>
      <c r="C69" s="297" t="s">
        <v>13</v>
      </c>
      <c r="D69" s="301">
        <v>120</v>
      </c>
      <c r="E69" s="301"/>
      <c r="F69" s="303"/>
    </row>
    <row r="70" spans="1:6" ht="15.75" x14ac:dyDescent="0.25">
      <c r="A70" s="346"/>
      <c r="B70" s="322"/>
      <c r="C70" s="297"/>
      <c r="D70" s="301"/>
      <c r="E70" s="301"/>
      <c r="F70" s="303"/>
    </row>
    <row r="71" spans="1:6" ht="47.25" x14ac:dyDescent="0.25">
      <c r="A71" s="333" t="s">
        <v>4</v>
      </c>
      <c r="B71" s="322" t="s">
        <v>65</v>
      </c>
      <c r="C71" s="320"/>
      <c r="D71" s="343"/>
      <c r="E71" s="343"/>
      <c r="F71" s="312"/>
    </row>
    <row r="72" spans="1:6" ht="15.75" x14ac:dyDescent="0.25">
      <c r="A72" s="333"/>
      <c r="B72" s="322"/>
      <c r="C72" s="297" t="s">
        <v>13</v>
      </c>
      <c r="D72" s="301">
        <v>250</v>
      </c>
      <c r="E72" s="301"/>
      <c r="F72" s="303"/>
    </row>
    <row r="73" spans="1:6" s="45" customFormat="1" ht="15.75" x14ac:dyDescent="0.25">
      <c r="A73" s="333"/>
      <c r="B73" s="322"/>
      <c r="C73" s="297"/>
      <c r="D73" s="301"/>
      <c r="E73" s="301"/>
      <c r="F73" s="303"/>
    </row>
    <row r="74" spans="1:6" s="45" customFormat="1" ht="31.5" x14ac:dyDescent="0.25">
      <c r="A74" s="333" t="s">
        <v>5</v>
      </c>
      <c r="B74" s="332" t="s">
        <v>72</v>
      </c>
      <c r="C74" s="320"/>
      <c r="D74" s="343"/>
      <c r="E74" s="343"/>
      <c r="F74" s="312"/>
    </row>
    <row r="75" spans="1:6" s="47" customFormat="1" ht="15.75" x14ac:dyDescent="0.25">
      <c r="A75" s="333"/>
      <c r="B75" s="322"/>
      <c r="C75" s="317" t="s">
        <v>71</v>
      </c>
      <c r="D75" s="301">
        <v>30</v>
      </c>
      <c r="E75" s="301"/>
      <c r="F75" s="303"/>
    </row>
    <row r="76" spans="1:6" s="3" customFormat="1" ht="18" customHeight="1" x14ac:dyDescent="0.25">
      <c r="A76" s="333"/>
      <c r="B76" s="322"/>
      <c r="C76" s="317"/>
      <c r="D76" s="301"/>
      <c r="E76" s="301"/>
      <c r="F76" s="303"/>
    </row>
    <row r="77" spans="1:6" s="3" customFormat="1" ht="78.75" x14ac:dyDescent="0.25">
      <c r="A77" s="333" t="s">
        <v>6</v>
      </c>
      <c r="B77" s="332" t="s">
        <v>73</v>
      </c>
      <c r="C77" s="320"/>
      <c r="D77" s="343"/>
      <c r="E77" s="343"/>
      <c r="F77" s="312"/>
    </row>
    <row r="78" spans="1:6" s="3" customFormat="1" ht="15.75" x14ac:dyDescent="0.25">
      <c r="A78" s="333"/>
      <c r="B78" s="322"/>
      <c r="C78" s="317" t="s">
        <v>27</v>
      </c>
      <c r="D78" s="301">
        <v>2</v>
      </c>
      <c r="E78" s="301"/>
      <c r="F78" s="303"/>
    </row>
    <row r="79" spans="1:6" s="3" customFormat="1" ht="15.75" x14ac:dyDescent="0.25">
      <c r="A79" s="333"/>
      <c r="B79" s="322"/>
      <c r="C79" s="317"/>
      <c r="D79" s="301"/>
      <c r="E79" s="301"/>
      <c r="F79" s="303"/>
    </row>
    <row r="80" spans="1:6" s="3" customFormat="1" ht="31.5" x14ac:dyDescent="0.25">
      <c r="A80" s="333" t="s">
        <v>10</v>
      </c>
      <c r="B80" s="332" t="s">
        <v>81</v>
      </c>
      <c r="C80" s="317"/>
      <c r="D80" s="301"/>
      <c r="E80" s="301"/>
      <c r="F80" s="303"/>
    </row>
    <row r="81" spans="1:6" s="3" customFormat="1" ht="17.25" customHeight="1" x14ac:dyDescent="0.25">
      <c r="A81" s="333"/>
      <c r="B81" s="322"/>
      <c r="C81" s="317" t="s">
        <v>27</v>
      </c>
      <c r="D81" s="301">
        <v>5</v>
      </c>
      <c r="E81" s="301"/>
      <c r="F81" s="303"/>
    </row>
    <row r="82" spans="1:6" s="3" customFormat="1" ht="16.5" thickBot="1" x14ac:dyDescent="0.3">
      <c r="A82" s="333"/>
      <c r="B82" s="322"/>
      <c r="C82" s="393"/>
      <c r="D82" s="377"/>
      <c r="E82" s="377"/>
      <c r="F82" s="378"/>
    </row>
    <row r="83" spans="1:6" s="3" customFormat="1" ht="16.5" thickBot="1" x14ac:dyDescent="0.3">
      <c r="A83" s="333"/>
      <c r="B83" s="42"/>
      <c r="C83" s="382" t="s">
        <v>11</v>
      </c>
      <c r="D83" s="383"/>
      <c r="E83" s="384"/>
      <c r="F83" s="385"/>
    </row>
    <row r="84" spans="1:6" s="3" customFormat="1" ht="15.75" x14ac:dyDescent="0.25">
      <c r="A84" s="333"/>
      <c r="B84" s="322"/>
      <c r="C84" s="388"/>
      <c r="D84" s="389"/>
      <c r="E84" s="390"/>
      <c r="F84" s="391"/>
    </row>
    <row r="85" spans="1:6" s="3" customFormat="1" ht="15.75" x14ac:dyDescent="0.25">
      <c r="A85" s="333"/>
      <c r="B85" s="347" t="s">
        <v>16</v>
      </c>
      <c r="C85" s="335"/>
      <c r="D85" s="336"/>
      <c r="E85" s="337"/>
      <c r="F85" s="338"/>
    </row>
    <row r="86" spans="1:6" s="3" customFormat="1" ht="63" x14ac:dyDescent="0.25">
      <c r="A86" s="333" t="s">
        <v>0</v>
      </c>
      <c r="B86" s="348" t="s">
        <v>88</v>
      </c>
      <c r="C86" s="320"/>
      <c r="D86" s="301"/>
      <c r="E86" s="302"/>
      <c r="F86" s="325"/>
    </row>
    <row r="87" spans="1:6" s="3" customFormat="1" ht="15.75" x14ac:dyDescent="0.25">
      <c r="A87" s="349"/>
      <c r="B87" s="310"/>
      <c r="C87" s="291" t="s">
        <v>13</v>
      </c>
      <c r="D87" s="301">
        <f>SUM(D90:D92)-70</f>
        <v>117</v>
      </c>
      <c r="E87" s="302"/>
      <c r="F87" s="303"/>
    </row>
    <row r="88" spans="1:6" s="3" customFormat="1" ht="15.75" x14ac:dyDescent="0.25">
      <c r="A88" s="333"/>
      <c r="B88" s="350"/>
      <c r="C88" s="291"/>
      <c r="D88" s="292"/>
      <c r="E88" s="293"/>
      <c r="F88" s="294"/>
    </row>
    <row r="89" spans="1:6" s="3" customFormat="1" ht="47.25" x14ac:dyDescent="0.25">
      <c r="A89" s="333" t="s">
        <v>4</v>
      </c>
      <c r="B89" s="351" t="s">
        <v>251</v>
      </c>
      <c r="C89" s="320"/>
      <c r="D89" s="301"/>
      <c r="E89" s="302"/>
      <c r="F89" s="325"/>
    </row>
    <row r="90" spans="1:6" s="3" customFormat="1" ht="15.75" x14ac:dyDescent="0.25">
      <c r="A90" s="349"/>
      <c r="B90" s="310" t="s">
        <v>67</v>
      </c>
      <c r="C90" s="291" t="s">
        <v>13</v>
      </c>
      <c r="D90" s="301">
        <v>60</v>
      </c>
      <c r="E90" s="302"/>
      <c r="F90" s="303"/>
    </row>
    <row r="91" spans="1:6" s="3" customFormat="1" ht="15.75" x14ac:dyDescent="0.25">
      <c r="A91" s="349"/>
      <c r="B91" s="322" t="s">
        <v>66</v>
      </c>
      <c r="C91" s="297" t="s">
        <v>13</v>
      </c>
      <c r="D91" s="301">
        <v>27</v>
      </c>
      <c r="E91" s="302"/>
      <c r="F91" s="303"/>
    </row>
    <row r="92" spans="1:6" s="3" customFormat="1" ht="15.75" x14ac:dyDescent="0.25">
      <c r="A92" s="349"/>
      <c r="B92" s="322" t="s">
        <v>46</v>
      </c>
      <c r="C92" s="297" t="s">
        <v>13</v>
      </c>
      <c r="D92" s="301">
        <v>100</v>
      </c>
      <c r="E92" s="302"/>
      <c r="F92" s="303"/>
    </row>
    <row r="93" spans="1:6" s="3" customFormat="1" ht="15.75" x14ac:dyDescent="0.25">
      <c r="A93" s="349"/>
      <c r="B93" s="322" t="s">
        <v>50</v>
      </c>
      <c r="C93" s="297" t="s">
        <v>47</v>
      </c>
      <c r="D93" s="292">
        <v>162</v>
      </c>
      <c r="E93" s="302"/>
      <c r="F93" s="303"/>
    </row>
    <row r="94" spans="1:6" s="3" customFormat="1" ht="15.75" x14ac:dyDescent="0.25">
      <c r="A94" s="352"/>
      <c r="B94" s="353"/>
      <c r="C94" s="353"/>
      <c r="D94" s="353"/>
      <c r="E94" s="353"/>
      <c r="F94" s="354"/>
    </row>
    <row r="95" spans="1:6" s="31" customFormat="1" ht="15.75" x14ac:dyDescent="0.25">
      <c r="A95" s="349"/>
      <c r="B95" s="322"/>
      <c r="C95" s="323" t="s">
        <v>11</v>
      </c>
      <c r="D95" s="301"/>
      <c r="E95" s="302"/>
      <c r="F95" s="324"/>
    </row>
    <row r="96" spans="1:6" s="3" customFormat="1" ht="15.75" x14ac:dyDescent="0.25">
      <c r="A96" s="349"/>
      <c r="B96" s="341"/>
      <c r="C96" s="342"/>
      <c r="D96" s="343"/>
      <c r="E96" s="355"/>
      <c r="F96" s="344"/>
    </row>
    <row r="97" spans="1:6" s="3" customFormat="1" ht="15.75" x14ac:dyDescent="0.25">
      <c r="A97" s="349"/>
      <c r="B97" s="341"/>
      <c r="C97" s="342"/>
      <c r="D97" s="343"/>
      <c r="E97" s="355"/>
      <c r="F97" s="344"/>
    </row>
    <row r="98" spans="1:6" s="3" customFormat="1" ht="15.75" x14ac:dyDescent="0.25">
      <c r="A98" s="333"/>
      <c r="B98" s="347" t="s">
        <v>37</v>
      </c>
      <c r="C98" s="335"/>
      <c r="D98" s="336"/>
      <c r="E98" s="337"/>
      <c r="F98" s="338"/>
    </row>
    <row r="99" spans="1:6" s="3" customFormat="1" ht="47.25" x14ac:dyDescent="0.25">
      <c r="A99" s="333" t="s">
        <v>0</v>
      </c>
      <c r="B99" s="332" t="s">
        <v>68</v>
      </c>
      <c r="C99" s="320"/>
      <c r="D99" s="301"/>
      <c r="E99" s="301"/>
      <c r="F99" s="303"/>
    </row>
    <row r="100" spans="1:6" s="3" customFormat="1" ht="15.75" x14ac:dyDescent="0.25">
      <c r="A100" s="346"/>
      <c r="B100" s="322"/>
      <c r="C100" s="297" t="s">
        <v>13</v>
      </c>
      <c r="D100" s="301">
        <v>10</v>
      </c>
      <c r="E100" s="301"/>
      <c r="F100" s="303"/>
    </row>
    <row r="101" spans="1:6" s="3" customFormat="1" ht="15.75" x14ac:dyDescent="0.25">
      <c r="A101" s="346"/>
      <c r="B101" s="322"/>
      <c r="C101" s="320"/>
      <c r="D101" s="301"/>
      <c r="E101" s="301"/>
      <c r="F101" s="303"/>
    </row>
    <row r="102" spans="1:6" s="3" customFormat="1" ht="63" x14ac:dyDescent="0.25">
      <c r="A102" s="333" t="s">
        <v>4</v>
      </c>
      <c r="B102" s="332" t="s">
        <v>57</v>
      </c>
      <c r="C102" s="320"/>
      <c r="D102" s="301"/>
      <c r="E102" s="301"/>
      <c r="F102" s="303"/>
    </row>
    <row r="103" spans="1:6" s="3" customFormat="1" ht="15.75" x14ac:dyDescent="0.25">
      <c r="A103" s="333"/>
      <c r="B103" s="322"/>
      <c r="C103" s="297" t="s">
        <v>13</v>
      </c>
      <c r="D103" s="301">
        <v>2</v>
      </c>
      <c r="E103" s="301"/>
      <c r="F103" s="303"/>
    </row>
    <row r="104" spans="1:6" ht="16.5" thickBot="1" x14ac:dyDescent="0.3">
      <c r="A104" s="333"/>
      <c r="B104" s="322"/>
      <c r="C104" s="393"/>
      <c r="D104" s="377"/>
      <c r="E104" s="377"/>
      <c r="F104" s="378"/>
    </row>
    <row r="105" spans="1:6" ht="16.5" thickBot="1" x14ac:dyDescent="0.3">
      <c r="A105" s="349"/>
      <c r="B105" s="42"/>
      <c r="C105" s="382" t="s">
        <v>11</v>
      </c>
      <c r="D105" s="383"/>
      <c r="E105" s="384"/>
      <c r="F105" s="385"/>
    </row>
    <row r="106" spans="1:6" ht="15.75" x14ac:dyDescent="0.25">
      <c r="A106" s="349"/>
      <c r="B106" s="322"/>
      <c r="C106" s="388"/>
      <c r="D106" s="389"/>
      <c r="E106" s="390"/>
      <c r="F106" s="391"/>
    </row>
    <row r="107" spans="1:6" ht="21.75" customHeight="1" x14ac:dyDescent="0.25">
      <c r="A107" s="333"/>
      <c r="B107" s="347" t="s">
        <v>33</v>
      </c>
      <c r="C107" s="335"/>
      <c r="D107" s="336"/>
      <c r="E107" s="337"/>
      <c r="F107" s="338"/>
    </row>
    <row r="108" spans="1:6" ht="112.5" customHeight="1" x14ac:dyDescent="0.25">
      <c r="A108" s="333" t="s">
        <v>0</v>
      </c>
      <c r="B108" s="332" t="s">
        <v>34</v>
      </c>
      <c r="C108" s="320"/>
      <c r="D108" s="301"/>
      <c r="E108" s="302"/>
      <c r="F108" s="303"/>
    </row>
    <row r="109" spans="1:6" ht="20.25" customHeight="1" x14ac:dyDescent="0.25">
      <c r="A109" s="333"/>
      <c r="B109" s="322"/>
      <c r="C109" s="320" t="s">
        <v>27</v>
      </c>
      <c r="D109" s="301">
        <v>1</v>
      </c>
      <c r="E109" s="319"/>
      <c r="F109" s="303"/>
    </row>
    <row r="110" spans="1:6" ht="18" customHeight="1" x14ac:dyDescent="0.25">
      <c r="A110" s="349"/>
      <c r="B110" s="341"/>
      <c r="C110" s="356"/>
      <c r="D110" s="343"/>
      <c r="E110" s="355"/>
      <c r="F110" s="312"/>
    </row>
    <row r="111" spans="1:6" ht="93.75" customHeight="1" x14ac:dyDescent="0.25">
      <c r="A111" s="333" t="s">
        <v>4</v>
      </c>
      <c r="B111" s="332" t="s">
        <v>69</v>
      </c>
      <c r="C111" s="320"/>
      <c r="D111" s="301"/>
      <c r="E111" s="302"/>
      <c r="F111" s="303"/>
    </row>
    <row r="112" spans="1:6" ht="15.75" x14ac:dyDescent="0.25">
      <c r="A112" s="333"/>
      <c r="B112" s="322"/>
      <c r="C112" s="320" t="s">
        <v>47</v>
      </c>
      <c r="D112" s="301">
        <v>50</v>
      </c>
      <c r="E112" s="357"/>
      <c r="F112" s="358"/>
    </row>
    <row r="113" spans="1:6" ht="16.5" customHeight="1" thickBot="1" x14ac:dyDescent="0.3">
      <c r="A113" s="333"/>
      <c r="B113" s="322"/>
      <c r="C113" s="376"/>
      <c r="D113" s="377"/>
      <c r="E113" s="386"/>
      <c r="F113" s="392"/>
    </row>
    <row r="114" spans="1:6" ht="18" customHeight="1" thickBot="1" x14ac:dyDescent="0.3">
      <c r="A114" s="333"/>
      <c r="B114" s="42"/>
      <c r="C114" s="382" t="s">
        <v>11</v>
      </c>
      <c r="D114" s="383"/>
      <c r="E114" s="384"/>
      <c r="F114" s="385"/>
    </row>
    <row r="115" spans="1:6" ht="15.75" x14ac:dyDescent="0.25">
      <c r="A115" s="333"/>
      <c r="B115" s="322"/>
      <c r="C115" s="388"/>
      <c r="D115" s="389"/>
      <c r="E115" s="390"/>
      <c r="F115" s="391"/>
    </row>
    <row r="116" spans="1:6" ht="18.75" customHeight="1" x14ac:dyDescent="0.25">
      <c r="A116" s="333"/>
      <c r="B116" s="334" t="s">
        <v>74</v>
      </c>
      <c r="C116" s="335"/>
      <c r="D116" s="336"/>
      <c r="E116" s="337"/>
      <c r="F116" s="338"/>
    </row>
    <row r="117" spans="1:6" ht="111.75" customHeight="1" x14ac:dyDescent="0.25">
      <c r="A117" s="359" t="s">
        <v>0</v>
      </c>
      <c r="B117" s="360" t="s">
        <v>78</v>
      </c>
      <c r="C117" s="361"/>
      <c r="D117" s="362"/>
      <c r="E117" s="363"/>
      <c r="F117" s="364"/>
    </row>
    <row r="118" spans="1:6" ht="15.75" x14ac:dyDescent="0.25">
      <c r="A118" s="359"/>
      <c r="B118" s="365"/>
      <c r="C118" s="361" t="s">
        <v>14</v>
      </c>
      <c r="D118" s="301">
        <v>2</v>
      </c>
      <c r="E118" s="366"/>
      <c r="F118" s="367"/>
    </row>
    <row r="119" spans="1:6" ht="17.25" customHeight="1" x14ac:dyDescent="0.25">
      <c r="A119" s="359"/>
      <c r="B119" s="365"/>
      <c r="C119" s="361"/>
      <c r="D119" s="362"/>
      <c r="E119" s="368"/>
      <c r="F119" s="364"/>
    </row>
    <row r="120" spans="1:6" ht="55.5" customHeight="1" x14ac:dyDescent="0.25">
      <c r="A120" s="359" t="s">
        <v>4</v>
      </c>
      <c r="B120" s="310" t="s">
        <v>79</v>
      </c>
      <c r="C120" s="320"/>
      <c r="D120" s="301"/>
      <c r="E120" s="369"/>
      <c r="F120" s="367"/>
    </row>
    <row r="121" spans="1:6" ht="15.75" x14ac:dyDescent="0.25">
      <c r="A121" s="359"/>
      <c r="B121" s="370"/>
      <c r="C121" s="320" t="s">
        <v>14</v>
      </c>
      <c r="D121" s="301">
        <v>1</v>
      </c>
      <c r="E121" s="366"/>
      <c r="F121" s="367"/>
    </row>
    <row r="122" spans="1:6" ht="15.75" x14ac:dyDescent="0.25">
      <c r="A122" s="359"/>
      <c r="B122" s="371"/>
      <c r="C122" s="291"/>
      <c r="D122" s="292"/>
      <c r="E122" s="293"/>
      <c r="F122" s="294"/>
    </row>
    <row r="123" spans="1:6" ht="90.75" customHeight="1" x14ac:dyDescent="0.25">
      <c r="A123" s="333" t="s">
        <v>5</v>
      </c>
      <c r="B123" s="332" t="s">
        <v>75</v>
      </c>
      <c r="C123" s="320"/>
      <c r="D123" s="301"/>
      <c r="E123" s="357"/>
      <c r="F123" s="367"/>
    </row>
    <row r="124" spans="1:6" ht="15.75" x14ac:dyDescent="0.25">
      <c r="A124" s="333"/>
      <c r="B124" s="370"/>
      <c r="C124" s="320" t="s">
        <v>14</v>
      </c>
      <c r="D124" s="301">
        <v>4</v>
      </c>
      <c r="E124" s="372"/>
      <c r="F124" s="367"/>
    </row>
    <row r="125" spans="1:6" ht="15.75" x14ac:dyDescent="0.25">
      <c r="A125" s="333"/>
      <c r="B125" s="370"/>
      <c r="C125" s="320"/>
      <c r="D125" s="301"/>
      <c r="E125" s="357"/>
      <c r="F125" s="367"/>
    </row>
    <row r="126" spans="1:6" ht="69" customHeight="1" x14ac:dyDescent="0.25">
      <c r="A126" s="333" t="s">
        <v>6</v>
      </c>
      <c r="B126" s="373" t="s">
        <v>80</v>
      </c>
      <c r="C126" s="320"/>
      <c r="D126" s="301"/>
      <c r="E126" s="369"/>
      <c r="F126" s="367"/>
    </row>
    <row r="127" spans="1:6" ht="15.75" x14ac:dyDescent="0.25">
      <c r="A127" s="333"/>
      <c r="B127" s="370"/>
      <c r="C127" s="320" t="s">
        <v>14</v>
      </c>
      <c r="D127" s="301">
        <v>2</v>
      </c>
      <c r="E127" s="369"/>
      <c r="F127" s="367"/>
    </row>
    <row r="128" spans="1:6" ht="15.75" x14ac:dyDescent="0.25">
      <c r="A128" s="349"/>
      <c r="B128" s="322"/>
      <c r="C128" s="297"/>
      <c r="D128" s="292"/>
      <c r="E128" s="302"/>
      <c r="F128" s="303"/>
    </row>
    <row r="129" spans="1:6" ht="111" customHeight="1" x14ac:dyDescent="0.25">
      <c r="A129" s="331" t="s">
        <v>10</v>
      </c>
      <c r="B129" s="332" t="s">
        <v>70</v>
      </c>
      <c r="C129" s="320"/>
      <c r="D129" s="301"/>
      <c r="E129" s="302"/>
      <c r="F129" s="325"/>
    </row>
    <row r="130" spans="1:6" ht="15.75" x14ac:dyDescent="0.25">
      <c r="A130" s="352"/>
      <c r="B130" s="322"/>
      <c r="C130" s="317" t="s">
        <v>71</v>
      </c>
      <c r="D130" s="301">
        <v>20</v>
      </c>
      <c r="E130" s="369"/>
      <c r="F130" s="367"/>
    </row>
    <row r="131" spans="1:6" ht="16.5" thickBot="1" x14ac:dyDescent="0.3">
      <c r="A131" s="333"/>
      <c r="B131" s="370"/>
      <c r="C131" s="376"/>
      <c r="D131" s="377"/>
      <c r="E131" s="386"/>
      <c r="F131" s="387"/>
    </row>
    <row r="132" spans="1:6" ht="18.75" customHeight="1" thickBot="1" x14ac:dyDescent="0.3">
      <c r="A132" s="333"/>
      <c r="B132" s="42"/>
      <c r="C132" s="382" t="s">
        <v>11</v>
      </c>
      <c r="D132" s="383"/>
      <c r="E132" s="384"/>
      <c r="F132" s="385"/>
    </row>
    <row r="133" spans="1:6" ht="15.75" x14ac:dyDescent="0.25">
      <c r="A133" s="333"/>
      <c r="B133" s="322"/>
      <c r="C133" s="388"/>
      <c r="D133" s="389"/>
      <c r="E133" s="390"/>
      <c r="F133" s="391"/>
    </row>
    <row r="134" spans="1:6" ht="15.75" x14ac:dyDescent="0.25">
      <c r="A134" s="333"/>
      <c r="B134" s="334" t="s">
        <v>76</v>
      </c>
      <c r="C134" s="335"/>
      <c r="D134" s="336"/>
      <c r="E134" s="337"/>
      <c r="F134" s="338"/>
    </row>
    <row r="135" spans="1:6" ht="47.25" x14ac:dyDescent="0.25">
      <c r="A135" s="331" t="s">
        <v>0</v>
      </c>
      <c r="B135" s="332" t="s">
        <v>249</v>
      </c>
      <c r="C135" s="320"/>
      <c r="D135" s="301"/>
      <c r="E135" s="301"/>
      <c r="F135" s="303"/>
    </row>
    <row r="136" spans="1:6" ht="18.75" x14ac:dyDescent="0.25">
      <c r="A136" s="331"/>
      <c r="B136" s="322"/>
      <c r="C136" s="320" t="s">
        <v>24</v>
      </c>
      <c r="D136" s="301">
        <v>170</v>
      </c>
      <c r="E136" s="301"/>
      <c r="F136" s="303"/>
    </row>
    <row r="137" spans="1:6" ht="15.75" x14ac:dyDescent="0.25">
      <c r="A137" s="331"/>
      <c r="B137" s="322"/>
      <c r="C137" s="320"/>
      <c r="D137" s="301"/>
      <c r="E137" s="301"/>
      <c r="F137" s="303"/>
    </row>
    <row r="138" spans="1:6" ht="47.25" x14ac:dyDescent="0.25">
      <c r="A138" s="331" t="s">
        <v>4</v>
      </c>
      <c r="B138" s="332" t="s">
        <v>250</v>
      </c>
      <c r="C138" s="320"/>
      <c r="D138" s="301"/>
      <c r="E138" s="301"/>
      <c r="F138" s="303"/>
    </row>
    <row r="139" spans="1:6" ht="18.75" x14ac:dyDescent="0.25">
      <c r="A139" s="331"/>
      <c r="B139" s="322"/>
      <c r="C139" s="320" t="s">
        <v>24</v>
      </c>
      <c r="D139" s="301">
        <v>13.6</v>
      </c>
      <c r="E139" s="301"/>
      <c r="F139" s="303"/>
    </row>
    <row r="140" spans="1:6" ht="15.75" x14ac:dyDescent="0.25">
      <c r="A140" s="331"/>
      <c r="B140" s="322"/>
      <c r="C140" s="320"/>
      <c r="D140" s="301"/>
      <c r="E140" s="301"/>
      <c r="F140" s="303"/>
    </row>
    <row r="141" spans="1:6" ht="63" x14ac:dyDescent="0.25">
      <c r="A141" s="331" t="s">
        <v>5</v>
      </c>
      <c r="B141" s="322" t="s">
        <v>89</v>
      </c>
      <c r="C141" s="320"/>
      <c r="D141" s="301"/>
      <c r="E141" s="301"/>
      <c r="F141" s="303"/>
    </row>
    <row r="142" spans="1:6" ht="18.75" x14ac:dyDescent="0.25">
      <c r="A142" s="331"/>
      <c r="B142" s="322"/>
      <c r="C142" s="320" t="s">
        <v>24</v>
      </c>
      <c r="D142" s="301">
        <v>5</v>
      </c>
      <c r="E142" s="301"/>
      <c r="F142" s="303"/>
    </row>
    <row r="143" spans="1:6" ht="16.5" thickBot="1" x14ac:dyDescent="0.3">
      <c r="A143" s="331"/>
      <c r="B143" s="322"/>
      <c r="C143" s="320"/>
      <c r="D143" s="301"/>
      <c r="E143" s="301"/>
      <c r="F143" s="303"/>
    </row>
    <row r="144" spans="1:6" ht="16.5" thickBot="1" x14ac:dyDescent="0.3">
      <c r="A144" s="331"/>
      <c r="B144" s="42"/>
      <c r="C144" s="382" t="s">
        <v>11</v>
      </c>
      <c r="D144" s="383"/>
      <c r="E144" s="384"/>
      <c r="F144" s="385"/>
    </row>
    <row r="145" spans="1:6" ht="26.25" customHeight="1" x14ac:dyDescent="0.25">
      <c r="A145" s="374"/>
      <c r="B145" s="375"/>
      <c r="C145" s="379"/>
      <c r="D145" s="380"/>
      <c r="E145" s="380"/>
      <c r="F145" s="381"/>
    </row>
    <row r="146" spans="1:6" ht="15.75" x14ac:dyDescent="0.25">
      <c r="A146" s="40"/>
      <c r="B146" s="7"/>
      <c r="C146" s="5"/>
      <c r="D146" s="6"/>
      <c r="E146" s="6"/>
      <c r="F146" s="41"/>
    </row>
    <row r="147" spans="1:6" ht="16.5" thickBot="1" x14ac:dyDescent="0.3">
      <c r="A147" s="40"/>
      <c r="B147" s="7"/>
      <c r="C147" s="5"/>
      <c r="D147" s="6"/>
      <c r="E147" s="6"/>
      <c r="F147" s="41"/>
    </row>
    <row r="148" spans="1:6" ht="16.5" thickBot="1" x14ac:dyDescent="0.3">
      <c r="A148" s="44"/>
      <c r="B148" s="268" t="s">
        <v>278</v>
      </c>
      <c r="C148" s="267"/>
      <c r="D148" s="263"/>
      <c r="E148" s="264"/>
      <c r="F148" s="265"/>
    </row>
    <row r="149" spans="1:6" ht="15.75" x14ac:dyDescent="0.25">
      <c r="A149" s="44"/>
      <c r="B149" s="23"/>
      <c r="C149" s="31"/>
      <c r="D149" s="31"/>
      <c r="E149" s="58"/>
      <c r="F149" s="71"/>
    </row>
    <row r="150" spans="1:6" ht="15.75" x14ac:dyDescent="0.25">
      <c r="A150" s="44"/>
      <c r="B150" s="263" t="s">
        <v>15</v>
      </c>
      <c r="C150" s="263"/>
      <c r="D150" s="263"/>
      <c r="E150" s="264"/>
      <c r="F150" s="265">
        <f>F50</f>
        <v>0</v>
      </c>
    </row>
    <row r="151" spans="1:6" ht="15.75" x14ac:dyDescent="0.25">
      <c r="A151" s="44"/>
      <c r="B151" s="263" t="s">
        <v>36</v>
      </c>
      <c r="C151" s="263"/>
      <c r="D151" s="263"/>
      <c r="E151" s="264"/>
      <c r="F151" s="265">
        <f>F56</f>
        <v>0</v>
      </c>
    </row>
    <row r="152" spans="1:6" ht="15.75" x14ac:dyDescent="0.25">
      <c r="A152" s="44"/>
      <c r="B152" s="263" t="str">
        <f>B58</f>
        <v xml:space="preserve">ZIDARSKI RADOVI </v>
      </c>
      <c r="C152" s="263"/>
      <c r="D152" s="263"/>
      <c r="E152" s="264"/>
      <c r="F152" s="265">
        <f>F62</f>
        <v>0</v>
      </c>
    </row>
    <row r="153" spans="1:6" ht="15.75" x14ac:dyDescent="0.25">
      <c r="A153" s="44"/>
      <c r="B153" s="266" t="s">
        <v>48</v>
      </c>
      <c r="C153" s="263"/>
      <c r="D153" s="263"/>
      <c r="E153" s="264"/>
      <c r="F153" s="265">
        <f>F83</f>
        <v>0</v>
      </c>
    </row>
    <row r="154" spans="1:6" ht="15.75" x14ac:dyDescent="0.25">
      <c r="A154" s="44"/>
      <c r="B154" s="266" t="s">
        <v>16</v>
      </c>
      <c r="C154" s="263"/>
      <c r="D154" s="263"/>
      <c r="E154" s="264"/>
      <c r="F154" s="265">
        <f>F95</f>
        <v>0</v>
      </c>
    </row>
    <row r="155" spans="1:6" ht="15.75" x14ac:dyDescent="0.25">
      <c r="A155" s="46"/>
      <c r="B155" s="266" t="s">
        <v>37</v>
      </c>
      <c r="C155" s="263"/>
      <c r="D155" s="263"/>
      <c r="E155" s="264"/>
      <c r="F155" s="265">
        <f>F105</f>
        <v>0</v>
      </c>
    </row>
    <row r="156" spans="1:6" ht="15.75" x14ac:dyDescent="0.25">
      <c r="A156" s="69"/>
      <c r="B156" s="266" t="s">
        <v>33</v>
      </c>
      <c r="C156" s="263"/>
      <c r="D156" s="263"/>
      <c r="E156" s="264"/>
      <c r="F156" s="265">
        <f>F114</f>
        <v>0</v>
      </c>
    </row>
    <row r="157" spans="1:6" ht="15.75" x14ac:dyDescent="0.25">
      <c r="A157" s="112"/>
      <c r="B157" s="266" t="str">
        <f>B116</f>
        <v>VODOINSTALATERSKI RADOVI</v>
      </c>
      <c r="C157" s="263"/>
      <c r="D157" s="263"/>
      <c r="E157" s="264"/>
      <c r="F157" s="265">
        <f>F132</f>
        <v>0</v>
      </c>
    </row>
    <row r="158" spans="1:6" ht="15.75" x14ac:dyDescent="0.25">
      <c r="A158" s="69"/>
      <c r="B158" s="266" t="str">
        <f>B134</f>
        <v>OSTALI RADOVI</v>
      </c>
      <c r="C158" s="263"/>
      <c r="D158" s="263"/>
      <c r="E158" s="264"/>
      <c r="F158" s="265">
        <f>F144</f>
        <v>0</v>
      </c>
    </row>
    <row r="159" spans="1:6" ht="15.75" x14ac:dyDescent="0.25">
      <c r="A159" s="113"/>
      <c r="B159" s="114"/>
      <c r="C159" s="115"/>
      <c r="D159" s="115"/>
      <c r="E159" s="116"/>
      <c r="F159" s="117"/>
    </row>
    <row r="160" spans="1:6" ht="16.5" thickBot="1" x14ac:dyDescent="0.3">
      <c r="A160" s="69"/>
      <c r="B160" s="110"/>
      <c r="C160" s="47"/>
      <c r="D160" s="47"/>
      <c r="E160" s="111"/>
      <c r="F160" s="118"/>
    </row>
    <row r="161" spans="1:6" ht="16.5" thickBot="1" x14ac:dyDescent="0.3">
      <c r="A161" s="44"/>
      <c r="B161" s="25"/>
      <c r="C161" s="31"/>
      <c r="D161" s="426" t="s">
        <v>247</v>
      </c>
      <c r="E161" s="427"/>
      <c r="F161" s="269">
        <f>SUM(F150:F158)</f>
        <v>0</v>
      </c>
    </row>
    <row r="162" spans="1:6" ht="15.75" x14ac:dyDescent="0.25">
      <c r="A162" s="59"/>
      <c r="B162" s="7"/>
      <c r="C162" s="5"/>
      <c r="D162" s="6"/>
      <c r="E162" s="43"/>
      <c r="F162" s="41"/>
    </row>
    <row r="163" spans="1:6" ht="15.75" x14ac:dyDescent="0.25">
      <c r="A163" s="59"/>
      <c r="B163" s="7"/>
      <c r="C163" s="5"/>
      <c r="D163" s="6"/>
      <c r="E163" s="43"/>
      <c r="F163" s="41"/>
    </row>
    <row r="164" spans="1:6" ht="15.75" x14ac:dyDescent="0.25">
      <c r="A164" s="59"/>
      <c r="B164" s="7" t="s">
        <v>1</v>
      </c>
      <c r="C164" s="5"/>
      <c r="D164" s="6"/>
      <c r="E164" s="43"/>
      <c r="F164" s="41"/>
    </row>
    <row r="165" spans="1:6" ht="15.75" x14ac:dyDescent="0.25">
      <c r="A165" s="59"/>
      <c r="B165" s="7" t="s">
        <v>3</v>
      </c>
      <c r="C165" s="5"/>
      <c r="D165" s="6"/>
      <c r="E165" s="43"/>
      <c r="F165" s="41"/>
    </row>
    <row r="166" spans="1:6" ht="15.75" x14ac:dyDescent="0.25">
      <c r="A166" s="59"/>
      <c r="B166" s="7"/>
      <c r="C166" s="5"/>
      <c r="D166" s="6"/>
      <c r="E166" s="43"/>
      <c r="F166" s="41"/>
    </row>
    <row r="167" spans="1:6" ht="15.75" x14ac:dyDescent="0.25">
      <c r="A167" s="59"/>
      <c r="B167" s="66"/>
      <c r="C167" s="5"/>
      <c r="D167" s="6"/>
      <c r="E167" s="43"/>
      <c r="F167" s="41"/>
    </row>
  </sheetData>
  <mergeCells count="3">
    <mergeCell ref="F1:F4"/>
    <mergeCell ref="A1:E4"/>
    <mergeCell ref="D161:E161"/>
  </mergeCells>
  <pageMargins left="0.78740157480314965" right="0.39370078740157483" top="0.39370078740157483" bottom="0.3235294117647059"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4"/>
  <sheetViews>
    <sheetView tabSelected="1" view="pageBreakPreview" topLeftCell="A235" zoomScaleNormal="100" zoomScaleSheetLayoutView="100" workbookViewId="0">
      <selection activeCell="E260" sqref="E260"/>
    </sheetView>
  </sheetViews>
  <sheetFormatPr defaultRowHeight="15" x14ac:dyDescent="0.25"/>
  <cols>
    <col min="1" max="1" width="5.7109375" style="78" customWidth="1"/>
    <col min="2" max="2" width="55.140625" style="84" customWidth="1"/>
    <col min="3" max="3" width="9.42578125" style="79" customWidth="1"/>
    <col min="4" max="4" width="7" style="80" customWidth="1"/>
    <col min="5" max="5" width="11.85546875" style="79" customWidth="1"/>
    <col min="6" max="6" width="12.42578125" style="79" customWidth="1"/>
    <col min="257" max="257" width="5.7109375" customWidth="1"/>
    <col min="258" max="258" width="59" customWidth="1"/>
    <col min="259" max="259" width="9.42578125" customWidth="1"/>
    <col min="260" max="260" width="7" customWidth="1"/>
    <col min="261" max="261" width="11" customWidth="1"/>
    <col min="262" max="262" width="12.42578125" customWidth="1"/>
    <col min="513" max="513" width="5.7109375" customWidth="1"/>
    <col min="514" max="514" width="59" customWidth="1"/>
    <col min="515" max="515" width="9.42578125" customWidth="1"/>
    <col min="516" max="516" width="7" customWidth="1"/>
    <col min="517" max="517" width="11" customWidth="1"/>
    <col min="518" max="518" width="12.42578125" customWidth="1"/>
    <col min="769" max="769" width="5.7109375" customWidth="1"/>
    <col min="770" max="770" width="59" customWidth="1"/>
    <col min="771" max="771" width="9.42578125" customWidth="1"/>
    <col min="772" max="772" width="7" customWidth="1"/>
    <col min="773" max="773" width="11" customWidth="1"/>
    <col min="774" max="774" width="12.42578125" customWidth="1"/>
    <col min="1025" max="1025" width="5.7109375" customWidth="1"/>
    <col min="1026" max="1026" width="59" customWidth="1"/>
    <col min="1027" max="1027" width="9.42578125" customWidth="1"/>
    <col min="1028" max="1028" width="7" customWidth="1"/>
    <col min="1029" max="1029" width="11" customWidth="1"/>
    <col min="1030" max="1030" width="12.42578125" customWidth="1"/>
    <col min="1281" max="1281" width="5.7109375" customWidth="1"/>
    <col min="1282" max="1282" width="59" customWidth="1"/>
    <col min="1283" max="1283" width="9.42578125" customWidth="1"/>
    <col min="1284" max="1284" width="7" customWidth="1"/>
    <col min="1285" max="1285" width="11" customWidth="1"/>
    <col min="1286" max="1286" width="12.42578125" customWidth="1"/>
    <col min="1537" max="1537" width="5.7109375" customWidth="1"/>
    <col min="1538" max="1538" width="59" customWidth="1"/>
    <col min="1539" max="1539" width="9.42578125" customWidth="1"/>
    <col min="1540" max="1540" width="7" customWidth="1"/>
    <col min="1541" max="1541" width="11" customWidth="1"/>
    <col min="1542" max="1542" width="12.42578125" customWidth="1"/>
    <col min="1793" max="1793" width="5.7109375" customWidth="1"/>
    <col min="1794" max="1794" width="59" customWidth="1"/>
    <col min="1795" max="1795" width="9.42578125" customWidth="1"/>
    <col min="1796" max="1796" width="7" customWidth="1"/>
    <col min="1797" max="1797" width="11" customWidth="1"/>
    <col min="1798" max="1798" width="12.42578125" customWidth="1"/>
    <col min="2049" max="2049" width="5.7109375" customWidth="1"/>
    <col min="2050" max="2050" width="59" customWidth="1"/>
    <col min="2051" max="2051" width="9.42578125" customWidth="1"/>
    <col min="2052" max="2052" width="7" customWidth="1"/>
    <col min="2053" max="2053" width="11" customWidth="1"/>
    <col min="2054" max="2054" width="12.42578125" customWidth="1"/>
    <col min="2305" max="2305" width="5.7109375" customWidth="1"/>
    <col min="2306" max="2306" width="59" customWidth="1"/>
    <col min="2307" max="2307" width="9.42578125" customWidth="1"/>
    <col min="2308" max="2308" width="7" customWidth="1"/>
    <col min="2309" max="2309" width="11" customWidth="1"/>
    <col min="2310" max="2310" width="12.42578125" customWidth="1"/>
    <col min="2561" max="2561" width="5.7109375" customWidth="1"/>
    <col min="2562" max="2562" width="59" customWidth="1"/>
    <col min="2563" max="2563" width="9.42578125" customWidth="1"/>
    <col min="2564" max="2564" width="7" customWidth="1"/>
    <col min="2565" max="2565" width="11" customWidth="1"/>
    <col min="2566" max="2566" width="12.42578125" customWidth="1"/>
    <col min="2817" max="2817" width="5.7109375" customWidth="1"/>
    <col min="2818" max="2818" width="59" customWidth="1"/>
    <col min="2819" max="2819" width="9.42578125" customWidth="1"/>
    <col min="2820" max="2820" width="7" customWidth="1"/>
    <col min="2821" max="2821" width="11" customWidth="1"/>
    <col min="2822" max="2822" width="12.42578125" customWidth="1"/>
    <col min="3073" max="3073" width="5.7109375" customWidth="1"/>
    <col min="3074" max="3074" width="59" customWidth="1"/>
    <col min="3075" max="3075" width="9.42578125" customWidth="1"/>
    <col min="3076" max="3076" width="7" customWidth="1"/>
    <col min="3077" max="3077" width="11" customWidth="1"/>
    <col min="3078" max="3078" width="12.42578125" customWidth="1"/>
    <col min="3329" max="3329" width="5.7109375" customWidth="1"/>
    <col min="3330" max="3330" width="59" customWidth="1"/>
    <col min="3331" max="3331" width="9.42578125" customWidth="1"/>
    <col min="3332" max="3332" width="7" customWidth="1"/>
    <col min="3333" max="3333" width="11" customWidth="1"/>
    <col min="3334" max="3334" width="12.42578125" customWidth="1"/>
    <col min="3585" max="3585" width="5.7109375" customWidth="1"/>
    <col min="3586" max="3586" width="59" customWidth="1"/>
    <col min="3587" max="3587" width="9.42578125" customWidth="1"/>
    <col min="3588" max="3588" width="7" customWidth="1"/>
    <col min="3589" max="3589" width="11" customWidth="1"/>
    <col min="3590" max="3590" width="12.42578125" customWidth="1"/>
    <col min="3841" max="3841" width="5.7109375" customWidth="1"/>
    <col min="3842" max="3842" width="59" customWidth="1"/>
    <col min="3843" max="3843" width="9.42578125" customWidth="1"/>
    <col min="3844" max="3844" width="7" customWidth="1"/>
    <col min="3845" max="3845" width="11" customWidth="1"/>
    <col min="3846" max="3846" width="12.42578125" customWidth="1"/>
    <col min="4097" max="4097" width="5.7109375" customWidth="1"/>
    <col min="4098" max="4098" width="59" customWidth="1"/>
    <col min="4099" max="4099" width="9.42578125" customWidth="1"/>
    <col min="4100" max="4100" width="7" customWidth="1"/>
    <col min="4101" max="4101" width="11" customWidth="1"/>
    <col min="4102" max="4102" width="12.42578125" customWidth="1"/>
    <col min="4353" max="4353" width="5.7109375" customWidth="1"/>
    <col min="4354" max="4354" width="59" customWidth="1"/>
    <col min="4355" max="4355" width="9.42578125" customWidth="1"/>
    <col min="4356" max="4356" width="7" customWidth="1"/>
    <col min="4357" max="4357" width="11" customWidth="1"/>
    <col min="4358" max="4358" width="12.42578125" customWidth="1"/>
    <col min="4609" max="4609" width="5.7109375" customWidth="1"/>
    <col min="4610" max="4610" width="59" customWidth="1"/>
    <col min="4611" max="4611" width="9.42578125" customWidth="1"/>
    <col min="4612" max="4612" width="7" customWidth="1"/>
    <col min="4613" max="4613" width="11" customWidth="1"/>
    <col min="4614" max="4614" width="12.42578125" customWidth="1"/>
    <col min="4865" max="4865" width="5.7109375" customWidth="1"/>
    <col min="4866" max="4866" width="59" customWidth="1"/>
    <col min="4867" max="4867" width="9.42578125" customWidth="1"/>
    <col min="4868" max="4868" width="7" customWidth="1"/>
    <col min="4869" max="4869" width="11" customWidth="1"/>
    <col min="4870" max="4870" width="12.42578125" customWidth="1"/>
    <col min="5121" max="5121" width="5.7109375" customWidth="1"/>
    <col min="5122" max="5122" width="59" customWidth="1"/>
    <col min="5123" max="5123" width="9.42578125" customWidth="1"/>
    <col min="5124" max="5124" width="7" customWidth="1"/>
    <col min="5125" max="5125" width="11" customWidth="1"/>
    <col min="5126" max="5126" width="12.42578125" customWidth="1"/>
    <col min="5377" max="5377" width="5.7109375" customWidth="1"/>
    <col min="5378" max="5378" width="59" customWidth="1"/>
    <col min="5379" max="5379" width="9.42578125" customWidth="1"/>
    <col min="5380" max="5380" width="7" customWidth="1"/>
    <col min="5381" max="5381" width="11" customWidth="1"/>
    <col min="5382" max="5382" width="12.42578125" customWidth="1"/>
    <col min="5633" max="5633" width="5.7109375" customWidth="1"/>
    <col min="5634" max="5634" width="59" customWidth="1"/>
    <col min="5635" max="5635" width="9.42578125" customWidth="1"/>
    <col min="5636" max="5636" width="7" customWidth="1"/>
    <col min="5637" max="5637" width="11" customWidth="1"/>
    <col min="5638" max="5638" width="12.42578125" customWidth="1"/>
    <col min="5889" max="5889" width="5.7109375" customWidth="1"/>
    <col min="5890" max="5890" width="59" customWidth="1"/>
    <col min="5891" max="5891" width="9.42578125" customWidth="1"/>
    <col min="5892" max="5892" width="7" customWidth="1"/>
    <col min="5893" max="5893" width="11" customWidth="1"/>
    <col min="5894" max="5894" width="12.42578125" customWidth="1"/>
    <col min="6145" max="6145" width="5.7109375" customWidth="1"/>
    <col min="6146" max="6146" width="59" customWidth="1"/>
    <col min="6147" max="6147" width="9.42578125" customWidth="1"/>
    <col min="6148" max="6148" width="7" customWidth="1"/>
    <col min="6149" max="6149" width="11" customWidth="1"/>
    <col min="6150" max="6150" width="12.42578125" customWidth="1"/>
    <col min="6401" max="6401" width="5.7109375" customWidth="1"/>
    <col min="6402" max="6402" width="59" customWidth="1"/>
    <col min="6403" max="6403" width="9.42578125" customWidth="1"/>
    <col min="6404" max="6404" width="7" customWidth="1"/>
    <col min="6405" max="6405" width="11" customWidth="1"/>
    <col min="6406" max="6406" width="12.42578125" customWidth="1"/>
    <col min="6657" max="6657" width="5.7109375" customWidth="1"/>
    <col min="6658" max="6658" width="59" customWidth="1"/>
    <col min="6659" max="6659" width="9.42578125" customWidth="1"/>
    <col min="6660" max="6660" width="7" customWidth="1"/>
    <col min="6661" max="6661" width="11" customWidth="1"/>
    <col min="6662" max="6662" width="12.42578125" customWidth="1"/>
    <col min="6913" max="6913" width="5.7109375" customWidth="1"/>
    <col min="6914" max="6914" width="59" customWidth="1"/>
    <col min="6915" max="6915" width="9.42578125" customWidth="1"/>
    <col min="6916" max="6916" width="7" customWidth="1"/>
    <col min="6917" max="6917" width="11" customWidth="1"/>
    <col min="6918" max="6918" width="12.42578125" customWidth="1"/>
    <col min="7169" max="7169" width="5.7109375" customWidth="1"/>
    <col min="7170" max="7170" width="59" customWidth="1"/>
    <col min="7171" max="7171" width="9.42578125" customWidth="1"/>
    <col min="7172" max="7172" width="7" customWidth="1"/>
    <col min="7173" max="7173" width="11" customWidth="1"/>
    <col min="7174" max="7174" width="12.42578125" customWidth="1"/>
    <col min="7425" max="7425" width="5.7109375" customWidth="1"/>
    <col min="7426" max="7426" width="59" customWidth="1"/>
    <col min="7427" max="7427" width="9.42578125" customWidth="1"/>
    <col min="7428" max="7428" width="7" customWidth="1"/>
    <col min="7429" max="7429" width="11" customWidth="1"/>
    <col min="7430" max="7430" width="12.42578125" customWidth="1"/>
    <col min="7681" max="7681" width="5.7109375" customWidth="1"/>
    <col min="7682" max="7682" width="59" customWidth="1"/>
    <col min="7683" max="7683" width="9.42578125" customWidth="1"/>
    <col min="7684" max="7684" width="7" customWidth="1"/>
    <col min="7685" max="7685" width="11" customWidth="1"/>
    <col min="7686" max="7686" width="12.42578125" customWidth="1"/>
    <col min="7937" max="7937" width="5.7109375" customWidth="1"/>
    <col min="7938" max="7938" width="59" customWidth="1"/>
    <col min="7939" max="7939" width="9.42578125" customWidth="1"/>
    <col min="7940" max="7940" width="7" customWidth="1"/>
    <col min="7941" max="7941" width="11" customWidth="1"/>
    <col min="7942" max="7942" width="12.42578125" customWidth="1"/>
    <col min="8193" max="8193" width="5.7109375" customWidth="1"/>
    <col min="8194" max="8194" width="59" customWidth="1"/>
    <col min="8195" max="8195" width="9.42578125" customWidth="1"/>
    <col min="8196" max="8196" width="7" customWidth="1"/>
    <col min="8197" max="8197" width="11" customWidth="1"/>
    <col min="8198" max="8198" width="12.42578125" customWidth="1"/>
    <col min="8449" max="8449" width="5.7109375" customWidth="1"/>
    <col min="8450" max="8450" width="59" customWidth="1"/>
    <col min="8451" max="8451" width="9.42578125" customWidth="1"/>
    <col min="8452" max="8452" width="7" customWidth="1"/>
    <col min="8453" max="8453" width="11" customWidth="1"/>
    <col min="8454" max="8454" width="12.42578125" customWidth="1"/>
    <col min="8705" max="8705" width="5.7109375" customWidth="1"/>
    <col min="8706" max="8706" width="59" customWidth="1"/>
    <col min="8707" max="8707" width="9.42578125" customWidth="1"/>
    <col min="8708" max="8708" width="7" customWidth="1"/>
    <col min="8709" max="8709" width="11" customWidth="1"/>
    <col min="8710" max="8710" width="12.42578125" customWidth="1"/>
    <col min="8961" max="8961" width="5.7109375" customWidth="1"/>
    <col min="8962" max="8962" width="59" customWidth="1"/>
    <col min="8963" max="8963" width="9.42578125" customWidth="1"/>
    <col min="8964" max="8964" width="7" customWidth="1"/>
    <col min="8965" max="8965" width="11" customWidth="1"/>
    <col min="8966" max="8966" width="12.42578125" customWidth="1"/>
    <col min="9217" max="9217" width="5.7109375" customWidth="1"/>
    <col min="9218" max="9218" width="59" customWidth="1"/>
    <col min="9219" max="9219" width="9.42578125" customWidth="1"/>
    <col min="9220" max="9220" width="7" customWidth="1"/>
    <col min="9221" max="9221" width="11" customWidth="1"/>
    <col min="9222" max="9222" width="12.42578125" customWidth="1"/>
    <col min="9473" max="9473" width="5.7109375" customWidth="1"/>
    <col min="9474" max="9474" width="59" customWidth="1"/>
    <col min="9475" max="9475" width="9.42578125" customWidth="1"/>
    <col min="9476" max="9476" width="7" customWidth="1"/>
    <col min="9477" max="9477" width="11" customWidth="1"/>
    <col min="9478" max="9478" width="12.42578125" customWidth="1"/>
    <col min="9729" max="9729" width="5.7109375" customWidth="1"/>
    <col min="9730" max="9730" width="59" customWidth="1"/>
    <col min="9731" max="9731" width="9.42578125" customWidth="1"/>
    <col min="9732" max="9732" width="7" customWidth="1"/>
    <col min="9733" max="9733" width="11" customWidth="1"/>
    <col min="9734" max="9734" width="12.42578125" customWidth="1"/>
    <col min="9985" max="9985" width="5.7109375" customWidth="1"/>
    <col min="9986" max="9986" width="59" customWidth="1"/>
    <col min="9987" max="9987" width="9.42578125" customWidth="1"/>
    <col min="9988" max="9988" width="7" customWidth="1"/>
    <col min="9989" max="9989" width="11" customWidth="1"/>
    <col min="9990" max="9990" width="12.42578125" customWidth="1"/>
    <col min="10241" max="10241" width="5.7109375" customWidth="1"/>
    <col min="10242" max="10242" width="59" customWidth="1"/>
    <col min="10243" max="10243" width="9.42578125" customWidth="1"/>
    <col min="10244" max="10244" width="7" customWidth="1"/>
    <col min="10245" max="10245" width="11" customWidth="1"/>
    <col min="10246" max="10246" width="12.42578125" customWidth="1"/>
    <col min="10497" max="10497" width="5.7109375" customWidth="1"/>
    <col min="10498" max="10498" width="59" customWidth="1"/>
    <col min="10499" max="10499" width="9.42578125" customWidth="1"/>
    <col min="10500" max="10500" width="7" customWidth="1"/>
    <col min="10501" max="10501" width="11" customWidth="1"/>
    <col min="10502" max="10502" width="12.42578125" customWidth="1"/>
    <col min="10753" max="10753" width="5.7109375" customWidth="1"/>
    <col min="10754" max="10754" width="59" customWidth="1"/>
    <col min="10755" max="10755" width="9.42578125" customWidth="1"/>
    <col min="10756" max="10756" width="7" customWidth="1"/>
    <col min="10757" max="10757" width="11" customWidth="1"/>
    <col min="10758" max="10758" width="12.42578125" customWidth="1"/>
    <col min="11009" max="11009" width="5.7109375" customWidth="1"/>
    <col min="11010" max="11010" width="59" customWidth="1"/>
    <col min="11011" max="11011" width="9.42578125" customWidth="1"/>
    <col min="11012" max="11012" width="7" customWidth="1"/>
    <col min="11013" max="11013" width="11" customWidth="1"/>
    <col min="11014" max="11014" width="12.42578125" customWidth="1"/>
    <col min="11265" max="11265" width="5.7109375" customWidth="1"/>
    <col min="11266" max="11266" width="59" customWidth="1"/>
    <col min="11267" max="11267" width="9.42578125" customWidth="1"/>
    <col min="11268" max="11268" width="7" customWidth="1"/>
    <col min="11269" max="11269" width="11" customWidth="1"/>
    <col min="11270" max="11270" width="12.42578125" customWidth="1"/>
    <col min="11521" max="11521" width="5.7109375" customWidth="1"/>
    <col min="11522" max="11522" width="59" customWidth="1"/>
    <col min="11523" max="11523" width="9.42578125" customWidth="1"/>
    <col min="11524" max="11524" width="7" customWidth="1"/>
    <col min="11525" max="11525" width="11" customWidth="1"/>
    <col min="11526" max="11526" width="12.42578125" customWidth="1"/>
    <col min="11777" max="11777" width="5.7109375" customWidth="1"/>
    <col min="11778" max="11778" width="59" customWidth="1"/>
    <col min="11779" max="11779" width="9.42578125" customWidth="1"/>
    <col min="11780" max="11780" width="7" customWidth="1"/>
    <col min="11781" max="11781" width="11" customWidth="1"/>
    <col min="11782" max="11782" width="12.42578125" customWidth="1"/>
    <col min="12033" max="12033" width="5.7109375" customWidth="1"/>
    <col min="12034" max="12034" width="59" customWidth="1"/>
    <col min="12035" max="12035" width="9.42578125" customWidth="1"/>
    <col min="12036" max="12036" width="7" customWidth="1"/>
    <col min="12037" max="12037" width="11" customWidth="1"/>
    <col min="12038" max="12038" width="12.42578125" customWidth="1"/>
    <col min="12289" max="12289" width="5.7109375" customWidth="1"/>
    <col min="12290" max="12290" width="59" customWidth="1"/>
    <col min="12291" max="12291" width="9.42578125" customWidth="1"/>
    <col min="12292" max="12292" width="7" customWidth="1"/>
    <col min="12293" max="12293" width="11" customWidth="1"/>
    <col min="12294" max="12294" width="12.42578125" customWidth="1"/>
    <col min="12545" max="12545" width="5.7109375" customWidth="1"/>
    <col min="12546" max="12546" width="59" customWidth="1"/>
    <col min="12547" max="12547" width="9.42578125" customWidth="1"/>
    <col min="12548" max="12548" width="7" customWidth="1"/>
    <col min="12549" max="12549" width="11" customWidth="1"/>
    <col min="12550" max="12550" width="12.42578125" customWidth="1"/>
    <col min="12801" max="12801" width="5.7109375" customWidth="1"/>
    <col min="12802" max="12802" width="59" customWidth="1"/>
    <col min="12803" max="12803" width="9.42578125" customWidth="1"/>
    <col min="12804" max="12804" width="7" customWidth="1"/>
    <col min="12805" max="12805" width="11" customWidth="1"/>
    <col min="12806" max="12806" width="12.42578125" customWidth="1"/>
    <col min="13057" max="13057" width="5.7109375" customWidth="1"/>
    <col min="13058" max="13058" width="59" customWidth="1"/>
    <col min="13059" max="13059" width="9.42578125" customWidth="1"/>
    <col min="13060" max="13060" width="7" customWidth="1"/>
    <col min="13061" max="13061" width="11" customWidth="1"/>
    <col min="13062" max="13062" width="12.42578125" customWidth="1"/>
    <col min="13313" max="13313" width="5.7109375" customWidth="1"/>
    <col min="13314" max="13314" width="59" customWidth="1"/>
    <col min="13315" max="13315" width="9.42578125" customWidth="1"/>
    <col min="13316" max="13316" width="7" customWidth="1"/>
    <col min="13317" max="13317" width="11" customWidth="1"/>
    <col min="13318" max="13318" width="12.42578125" customWidth="1"/>
    <col min="13569" max="13569" width="5.7109375" customWidth="1"/>
    <col min="13570" max="13570" width="59" customWidth="1"/>
    <col min="13571" max="13571" width="9.42578125" customWidth="1"/>
    <col min="13572" max="13572" width="7" customWidth="1"/>
    <col min="13573" max="13573" width="11" customWidth="1"/>
    <col min="13574" max="13574" width="12.42578125" customWidth="1"/>
    <col min="13825" max="13825" width="5.7109375" customWidth="1"/>
    <col min="13826" max="13826" width="59" customWidth="1"/>
    <col min="13827" max="13827" width="9.42578125" customWidth="1"/>
    <col min="13828" max="13828" width="7" customWidth="1"/>
    <col min="13829" max="13829" width="11" customWidth="1"/>
    <col min="13830" max="13830" width="12.42578125" customWidth="1"/>
    <col min="14081" max="14081" width="5.7109375" customWidth="1"/>
    <col min="14082" max="14082" width="59" customWidth="1"/>
    <col min="14083" max="14083" width="9.42578125" customWidth="1"/>
    <col min="14084" max="14084" width="7" customWidth="1"/>
    <col min="14085" max="14085" width="11" customWidth="1"/>
    <col min="14086" max="14086" width="12.42578125" customWidth="1"/>
    <col min="14337" max="14337" width="5.7109375" customWidth="1"/>
    <col min="14338" max="14338" width="59" customWidth="1"/>
    <col min="14339" max="14339" width="9.42578125" customWidth="1"/>
    <col min="14340" max="14340" width="7" customWidth="1"/>
    <col min="14341" max="14341" width="11" customWidth="1"/>
    <col min="14342" max="14342" width="12.42578125" customWidth="1"/>
    <col min="14593" max="14593" width="5.7109375" customWidth="1"/>
    <col min="14594" max="14594" width="59" customWidth="1"/>
    <col min="14595" max="14595" width="9.42578125" customWidth="1"/>
    <col min="14596" max="14596" width="7" customWidth="1"/>
    <col min="14597" max="14597" width="11" customWidth="1"/>
    <col min="14598" max="14598" width="12.42578125" customWidth="1"/>
    <col min="14849" max="14849" width="5.7109375" customWidth="1"/>
    <col min="14850" max="14850" width="59" customWidth="1"/>
    <col min="14851" max="14851" width="9.42578125" customWidth="1"/>
    <col min="14852" max="14852" width="7" customWidth="1"/>
    <col min="14853" max="14853" width="11" customWidth="1"/>
    <col min="14854" max="14854" width="12.42578125" customWidth="1"/>
    <col min="15105" max="15105" width="5.7109375" customWidth="1"/>
    <col min="15106" max="15106" width="59" customWidth="1"/>
    <col min="15107" max="15107" width="9.42578125" customWidth="1"/>
    <col min="15108" max="15108" width="7" customWidth="1"/>
    <col min="15109" max="15109" width="11" customWidth="1"/>
    <col min="15110" max="15110" width="12.42578125" customWidth="1"/>
    <col min="15361" max="15361" width="5.7109375" customWidth="1"/>
    <col min="15362" max="15362" width="59" customWidth="1"/>
    <col min="15363" max="15363" width="9.42578125" customWidth="1"/>
    <col min="15364" max="15364" width="7" customWidth="1"/>
    <col min="15365" max="15365" width="11" customWidth="1"/>
    <col min="15366" max="15366" width="12.42578125" customWidth="1"/>
    <col min="15617" max="15617" width="5.7109375" customWidth="1"/>
    <col min="15618" max="15618" width="59" customWidth="1"/>
    <col min="15619" max="15619" width="9.42578125" customWidth="1"/>
    <col min="15620" max="15620" width="7" customWidth="1"/>
    <col min="15621" max="15621" width="11" customWidth="1"/>
    <col min="15622" max="15622" width="12.42578125" customWidth="1"/>
    <col min="15873" max="15873" width="5.7109375" customWidth="1"/>
    <col min="15874" max="15874" width="59" customWidth="1"/>
    <col min="15875" max="15875" width="9.42578125" customWidth="1"/>
    <col min="15876" max="15876" width="7" customWidth="1"/>
    <col min="15877" max="15877" width="11" customWidth="1"/>
    <col min="15878" max="15878" width="12.42578125" customWidth="1"/>
    <col min="16129" max="16129" width="5.7109375" customWidth="1"/>
    <col min="16130" max="16130" width="59" customWidth="1"/>
    <col min="16131" max="16131" width="9.42578125" customWidth="1"/>
    <col min="16132" max="16132" width="7" customWidth="1"/>
    <col min="16133" max="16133" width="11" customWidth="1"/>
    <col min="16134" max="16134" width="12.42578125" customWidth="1"/>
  </cols>
  <sheetData>
    <row r="1" spans="1:6" ht="51" customHeight="1" x14ac:dyDescent="0.25">
      <c r="A1" s="430" t="s">
        <v>268</v>
      </c>
      <c r="B1" s="430"/>
      <c r="C1" s="430"/>
      <c r="D1" s="430"/>
      <c r="E1" s="430"/>
      <c r="F1" s="406" t="s">
        <v>260</v>
      </c>
    </row>
    <row r="2" spans="1:6" ht="33.75" x14ac:dyDescent="0.25">
      <c r="A2" s="260" t="s">
        <v>7</v>
      </c>
      <c r="B2" s="65" t="s">
        <v>8</v>
      </c>
      <c r="C2" s="65" t="s">
        <v>265</v>
      </c>
      <c r="D2" s="16" t="s">
        <v>9</v>
      </c>
      <c r="E2" s="261" t="s">
        <v>266</v>
      </c>
      <c r="F2" s="262" t="s">
        <v>279</v>
      </c>
    </row>
    <row r="3" spans="1:6" s="80" customFormat="1" x14ac:dyDescent="0.25">
      <c r="A3" s="119" t="s">
        <v>90</v>
      </c>
      <c r="B3" s="120" t="s">
        <v>91</v>
      </c>
      <c r="C3" s="121"/>
      <c r="D3" s="122"/>
      <c r="E3" s="123"/>
      <c r="F3" s="123"/>
    </row>
    <row r="4" spans="1:6" x14ac:dyDescent="0.25">
      <c r="A4"/>
      <c r="B4"/>
      <c r="C4"/>
      <c r="D4"/>
      <c r="E4"/>
      <c r="F4"/>
    </row>
    <row r="5" spans="1:6" x14ac:dyDescent="0.25">
      <c r="A5"/>
      <c r="B5"/>
      <c r="C5"/>
      <c r="D5"/>
      <c r="E5"/>
      <c r="F5"/>
    </row>
    <row r="6" spans="1:6" ht="260.25" customHeight="1" x14ac:dyDescent="0.25">
      <c r="A6" s="124"/>
      <c r="B6" s="432" t="s">
        <v>92</v>
      </c>
      <c r="C6" s="432"/>
      <c r="D6" s="432"/>
      <c r="E6" s="432"/>
      <c r="F6" s="432"/>
    </row>
    <row r="7" spans="1:6" ht="270" customHeight="1" x14ac:dyDescent="0.25">
      <c r="A7" s="125"/>
      <c r="B7" s="432" t="s">
        <v>93</v>
      </c>
      <c r="C7" s="432"/>
      <c r="D7" s="432"/>
      <c r="E7" s="432"/>
      <c r="F7" s="432"/>
    </row>
    <row r="8" spans="1:6" ht="111" customHeight="1" x14ac:dyDescent="0.25">
      <c r="A8"/>
      <c r="B8" s="433" t="s">
        <v>94</v>
      </c>
      <c r="C8" s="433"/>
      <c r="D8" s="433"/>
      <c r="E8" s="433"/>
      <c r="F8" s="433"/>
    </row>
    <row r="9" spans="1:6" ht="84.75" customHeight="1" x14ac:dyDescent="0.25">
      <c r="A9"/>
      <c r="B9" s="433" t="s">
        <v>95</v>
      </c>
      <c r="C9" s="434"/>
      <c r="D9" s="434"/>
      <c r="E9" s="434"/>
      <c r="F9" s="434"/>
    </row>
    <row r="10" spans="1:6" x14ac:dyDescent="0.25">
      <c r="A10" s="73"/>
      <c r="B10" s="89"/>
      <c r="C10" s="85"/>
      <c r="D10" s="86"/>
      <c r="E10" s="88"/>
      <c r="F10" s="88"/>
    </row>
    <row r="11" spans="1:6" x14ac:dyDescent="0.25">
      <c r="A11" s="74"/>
      <c r="B11" s="75"/>
      <c r="C11" s="76"/>
      <c r="D11" s="77"/>
      <c r="E11" s="88"/>
      <c r="F11" s="88"/>
    </row>
    <row r="12" spans="1:6" x14ac:dyDescent="0.25">
      <c r="A12" s="74"/>
      <c r="B12" s="75"/>
      <c r="C12" s="76"/>
      <c r="D12" s="77"/>
      <c r="E12" s="88"/>
      <c r="F12" s="88"/>
    </row>
    <row r="13" spans="1:6" x14ac:dyDescent="0.25">
      <c r="A13" s="74"/>
      <c r="B13" s="75"/>
      <c r="C13" s="76"/>
      <c r="D13" s="77"/>
      <c r="E13" s="88"/>
      <c r="F13" s="88"/>
    </row>
    <row r="14" spans="1:6" x14ac:dyDescent="0.25">
      <c r="A14" s="74"/>
      <c r="B14" s="75"/>
      <c r="C14" s="76"/>
      <c r="D14" s="77"/>
      <c r="E14" s="88"/>
      <c r="F14" s="88"/>
    </row>
    <row r="15" spans="1:6" x14ac:dyDescent="0.25">
      <c r="A15" s="74"/>
      <c r="B15" s="75"/>
      <c r="C15" s="76"/>
      <c r="D15" s="77"/>
      <c r="E15" s="88"/>
      <c r="F15" s="88"/>
    </row>
    <row r="16" spans="1:6" ht="25.5" x14ac:dyDescent="0.25">
      <c r="A16" s="126" t="s">
        <v>96</v>
      </c>
      <c r="B16" s="127" t="s">
        <v>97</v>
      </c>
      <c r="C16" s="128"/>
      <c r="D16" s="129"/>
      <c r="E16" s="130"/>
      <c r="F16" s="130"/>
    </row>
    <row r="17" spans="1:11" x14ac:dyDescent="0.25">
      <c r="A17" s="131"/>
      <c r="B17" s="132"/>
      <c r="C17" s="133"/>
      <c r="D17" s="134"/>
      <c r="E17" s="135"/>
      <c r="F17" s="135"/>
    </row>
    <row r="18" spans="1:11" ht="33.75" x14ac:dyDescent="0.25">
      <c r="A18" s="260" t="s">
        <v>7</v>
      </c>
      <c r="B18" s="65" t="s">
        <v>8</v>
      </c>
      <c r="C18" s="65" t="s">
        <v>265</v>
      </c>
      <c r="D18" s="16" t="s">
        <v>9</v>
      </c>
      <c r="E18" s="261" t="s">
        <v>266</v>
      </c>
      <c r="F18" s="262" t="s">
        <v>279</v>
      </c>
    </row>
    <row r="19" spans="1:11" x14ac:dyDescent="0.25">
      <c r="A19" s="136"/>
      <c r="B19" s="137"/>
      <c r="C19" s="138"/>
      <c r="D19" s="139"/>
      <c r="E19" s="140"/>
      <c r="F19" s="140"/>
    </row>
    <row r="20" spans="1:11" x14ac:dyDescent="0.25">
      <c r="A20" s="136"/>
      <c r="B20" s="137"/>
      <c r="C20" s="138"/>
      <c r="D20" s="139"/>
      <c r="E20" s="140"/>
      <c r="F20" s="140"/>
    </row>
    <row r="21" spans="1:11" ht="123" customHeight="1" x14ac:dyDescent="0.25">
      <c r="A21" s="141"/>
      <c r="B21" s="142" t="s">
        <v>98</v>
      </c>
      <c r="C21" s="143"/>
      <c r="D21" s="144"/>
      <c r="E21" s="145"/>
      <c r="F21" s="145"/>
    </row>
    <row r="22" spans="1:11" x14ac:dyDescent="0.25">
      <c r="A22" s="141"/>
      <c r="B22" s="146"/>
      <c r="C22" s="143"/>
      <c r="D22" s="144"/>
      <c r="E22" s="145"/>
      <c r="F22" s="145"/>
    </row>
    <row r="23" spans="1:11" x14ac:dyDescent="0.25">
      <c r="A23" s="131">
        <v>1</v>
      </c>
      <c r="B23" s="142" t="s">
        <v>99</v>
      </c>
      <c r="C23" s="143"/>
      <c r="D23" s="144"/>
      <c r="E23" s="145"/>
      <c r="F23" s="145"/>
    </row>
    <row r="24" spans="1:11" ht="51" x14ac:dyDescent="0.25">
      <c r="A24" s="141"/>
      <c r="B24" s="142" t="s">
        <v>100</v>
      </c>
      <c r="C24" s="143"/>
      <c r="D24" s="144"/>
      <c r="E24" s="145"/>
      <c r="F24" s="145"/>
    </row>
    <row r="25" spans="1:11" x14ac:dyDescent="0.25">
      <c r="A25" s="141"/>
      <c r="B25" s="142" t="s">
        <v>101</v>
      </c>
      <c r="C25" s="147" t="s">
        <v>102</v>
      </c>
      <c r="D25" s="148">
        <v>1</v>
      </c>
      <c r="E25" s="149"/>
      <c r="F25" s="149"/>
    </row>
    <row r="26" spans="1:11" x14ac:dyDescent="0.25">
      <c r="A26" s="141"/>
      <c r="B26" s="142"/>
      <c r="C26" s="147"/>
      <c r="D26" s="148"/>
      <c r="E26" s="149"/>
      <c r="F26" s="149"/>
    </row>
    <row r="27" spans="1:11" s="81" customFormat="1" ht="59.25" customHeight="1" x14ac:dyDescent="0.25">
      <c r="A27" s="131">
        <v>2</v>
      </c>
      <c r="B27" s="150" t="s">
        <v>103</v>
      </c>
      <c r="C27" s="151" t="s">
        <v>52</v>
      </c>
      <c r="D27" s="148">
        <v>120</v>
      </c>
      <c r="E27" s="152"/>
      <c r="F27" s="149"/>
      <c r="J27" s="82"/>
      <c r="K27" s="82"/>
    </row>
    <row r="28" spans="1:11" x14ac:dyDescent="0.25">
      <c r="A28" s="141"/>
      <c r="B28" s="153"/>
      <c r="C28" s="153"/>
      <c r="D28" s="153"/>
      <c r="E28" s="154"/>
      <c r="F28" s="154"/>
    </row>
    <row r="29" spans="1:11" ht="25.5" x14ac:dyDescent="0.25">
      <c r="A29" s="131">
        <v>3</v>
      </c>
      <c r="B29" s="150" t="s">
        <v>104</v>
      </c>
      <c r="C29" s="151" t="s">
        <v>27</v>
      </c>
      <c r="D29" s="148">
        <v>4</v>
      </c>
      <c r="E29" s="152"/>
      <c r="F29" s="149"/>
    </row>
    <row r="30" spans="1:11" ht="45" customHeight="1" x14ac:dyDescent="0.25">
      <c r="A30" s="131"/>
      <c r="B30" s="153"/>
      <c r="C30" s="153"/>
      <c r="D30" s="153"/>
      <c r="E30" s="154"/>
      <c r="F30" s="154"/>
    </row>
    <row r="31" spans="1:11" s="83" customFormat="1" ht="80.25" customHeight="1" x14ac:dyDescent="0.2">
      <c r="A31" s="131">
        <v>4</v>
      </c>
      <c r="B31" s="155" t="s">
        <v>105</v>
      </c>
      <c r="C31" s="147" t="s">
        <v>102</v>
      </c>
      <c r="D31" s="156">
        <v>1</v>
      </c>
      <c r="E31" s="157"/>
      <c r="F31" s="158"/>
    </row>
    <row r="32" spans="1:11" s="81" customFormat="1" x14ac:dyDescent="0.25">
      <c r="A32" s="131"/>
      <c r="B32" s="159"/>
      <c r="C32" s="159"/>
      <c r="D32" s="159"/>
      <c r="E32" s="159"/>
      <c r="F32" s="159"/>
      <c r="J32" s="82"/>
      <c r="K32" s="82"/>
    </row>
    <row r="33" spans="1:11" s="81" customFormat="1" ht="51" x14ac:dyDescent="0.25">
      <c r="A33" s="131">
        <v>5</v>
      </c>
      <c r="B33" s="155" t="s">
        <v>106</v>
      </c>
      <c r="C33" s="147" t="s">
        <v>102</v>
      </c>
      <c r="D33" s="156">
        <v>1</v>
      </c>
      <c r="E33" s="157"/>
      <c r="F33" s="158"/>
      <c r="J33" s="82"/>
      <c r="K33" s="82"/>
    </row>
    <row r="34" spans="1:11" x14ac:dyDescent="0.25">
      <c r="A34" s="131"/>
      <c r="B34" s="155"/>
      <c r="C34" s="156"/>
      <c r="D34" s="156"/>
      <c r="E34" s="157"/>
      <c r="F34" s="158"/>
    </row>
    <row r="35" spans="1:11" ht="51" x14ac:dyDescent="0.25">
      <c r="A35" s="131">
        <v>6</v>
      </c>
      <c r="B35" s="155" t="s">
        <v>107</v>
      </c>
      <c r="C35" s="147" t="s">
        <v>102</v>
      </c>
      <c r="D35" s="156">
        <v>1</v>
      </c>
      <c r="E35" s="157"/>
      <c r="F35" s="158"/>
    </row>
    <row r="36" spans="1:11" x14ac:dyDescent="0.25">
      <c r="A36" s="131"/>
      <c r="B36" s="155"/>
      <c r="C36" s="156"/>
      <c r="D36" s="156"/>
      <c r="E36" s="160"/>
      <c r="F36" s="158"/>
    </row>
    <row r="37" spans="1:11" ht="63.75" x14ac:dyDescent="0.25">
      <c r="A37" s="131">
        <v>7</v>
      </c>
      <c r="B37" s="161" t="s">
        <v>108</v>
      </c>
      <c r="C37" s="156"/>
      <c r="D37" s="156"/>
      <c r="E37" s="160"/>
      <c r="F37" s="158"/>
    </row>
    <row r="38" spans="1:11" s="81" customFormat="1" ht="13.5" x14ac:dyDescent="0.25">
      <c r="A38" s="131"/>
      <c r="B38" s="162" t="s">
        <v>109</v>
      </c>
      <c r="C38" s="156" t="s">
        <v>110</v>
      </c>
      <c r="D38" s="156">
        <v>80</v>
      </c>
      <c r="E38" s="160"/>
      <c r="F38" s="158"/>
      <c r="J38" s="82"/>
      <c r="K38" s="82"/>
    </row>
    <row r="39" spans="1:11" x14ac:dyDescent="0.25">
      <c r="A39" s="131">
        <v>8</v>
      </c>
      <c r="B39" s="162" t="s">
        <v>111</v>
      </c>
      <c r="C39" s="156" t="s">
        <v>110</v>
      </c>
      <c r="D39" s="156">
        <v>120</v>
      </c>
      <c r="E39" s="160"/>
      <c r="F39" s="158"/>
    </row>
    <row r="40" spans="1:11" ht="19.5" customHeight="1" x14ac:dyDescent="0.25">
      <c r="A40" s="131"/>
      <c r="B40" s="155"/>
      <c r="C40" s="156"/>
      <c r="D40" s="156"/>
      <c r="E40" s="160"/>
      <c r="F40" s="158"/>
    </row>
    <row r="41" spans="1:11" s="87" customFormat="1" ht="51" customHeight="1" x14ac:dyDescent="0.25">
      <c r="A41" s="131">
        <v>9</v>
      </c>
      <c r="B41" s="142" t="s">
        <v>112</v>
      </c>
      <c r="C41" s="147" t="s">
        <v>113</v>
      </c>
      <c r="D41" s="147">
        <v>1</v>
      </c>
      <c r="E41" s="152"/>
      <c r="F41" s="149"/>
    </row>
    <row r="42" spans="1:11" s="87" customFormat="1" x14ac:dyDescent="0.25">
      <c r="A42" s="131"/>
      <c r="B42" s="159"/>
      <c r="C42" s="159"/>
      <c r="D42" s="159"/>
      <c r="E42" s="159"/>
      <c r="F42" s="159"/>
    </row>
    <row r="43" spans="1:11" x14ac:dyDescent="0.25">
      <c r="A43" s="131"/>
      <c r="B43" s="159"/>
      <c r="C43" s="159"/>
      <c r="D43" s="159"/>
      <c r="E43" s="159"/>
      <c r="F43" s="159"/>
    </row>
    <row r="44" spans="1:11" x14ac:dyDescent="0.25">
      <c r="A44" s="131"/>
      <c r="B44" s="159"/>
      <c r="C44" s="159"/>
      <c r="D44" s="159"/>
      <c r="E44" s="159"/>
      <c r="F44" s="159"/>
    </row>
    <row r="45" spans="1:11" x14ac:dyDescent="0.25">
      <c r="A45" s="131"/>
      <c r="B45" s="159"/>
      <c r="C45" s="159"/>
      <c r="D45" s="159"/>
      <c r="E45" s="159"/>
      <c r="F45" s="159"/>
    </row>
    <row r="46" spans="1:11" ht="25.5" x14ac:dyDescent="0.25">
      <c r="A46" s="401" t="str">
        <f>A16</f>
        <v>A0.</v>
      </c>
      <c r="B46" s="402" t="str">
        <f>"UKUPNO "&amp; B16</f>
        <v>UKUPNO DEMONTAŽNI RADOVI i GRAĐEVINSKO OBRTNIČKI RADOVI</v>
      </c>
      <c r="C46" s="435" t="s">
        <v>276</v>
      </c>
      <c r="D46" s="435"/>
      <c r="E46" s="435"/>
      <c r="F46" s="400"/>
    </row>
    <row r="50" spans="1:6" x14ac:dyDescent="0.25">
      <c r="A50" s="208" t="s">
        <v>114</v>
      </c>
      <c r="B50" s="209" t="s">
        <v>115</v>
      </c>
      <c r="C50" s="210"/>
      <c r="D50" s="211"/>
      <c r="E50" s="212"/>
      <c r="F50" s="212"/>
    </row>
    <row r="51" spans="1:6" x14ac:dyDescent="0.25">
      <c r="A51" s="213"/>
      <c r="B51" s="214"/>
      <c r="C51" s="215"/>
      <c r="D51" s="216"/>
      <c r="E51" s="217"/>
      <c r="F51" s="217"/>
    </row>
    <row r="52" spans="1:6" ht="33.75" x14ac:dyDescent="0.25">
      <c r="A52" s="260" t="s">
        <v>7</v>
      </c>
      <c r="B52" s="65" t="s">
        <v>8</v>
      </c>
      <c r="C52" s="65" t="s">
        <v>265</v>
      </c>
      <c r="D52" s="16" t="s">
        <v>9</v>
      </c>
      <c r="E52" s="261" t="s">
        <v>266</v>
      </c>
      <c r="F52" s="262" t="s">
        <v>279</v>
      </c>
    </row>
    <row r="53" spans="1:6" x14ac:dyDescent="0.25">
      <c r="A53" s="218"/>
      <c r="B53" s="219"/>
      <c r="C53" s="220"/>
      <c r="D53" s="221"/>
      <c r="E53" s="222"/>
      <c r="F53" s="222"/>
    </row>
    <row r="54" spans="1:6" ht="102.75" x14ac:dyDescent="0.25">
      <c r="A54" s="218"/>
      <c r="B54" s="219" t="s">
        <v>116</v>
      </c>
      <c r="C54" s="223"/>
      <c r="D54" s="224"/>
      <c r="E54" s="225"/>
      <c r="F54" s="225"/>
    </row>
    <row r="55" spans="1:6" x14ac:dyDescent="0.25">
      <c r="A55" s="226"/>
      <c r="B55" s="227"/>
      <c r="C55" s="223"/>
      <c r="D55" s="224"/>
      <c r="E55" s="225"/>
      <c r="F55" s="225"/>
    </row>
    <row r="56" spans="1:6" x14ac:dyDescent="0.25">
      <c r="A56" s="228"/>
      <c r="B56" s="229"/>
      <c r="C56" s="230"/>
      <c r="D56" s="231"/>
      <c r="E56" s="232"/>
      <c r="F56" s="232"/>
    </row>
    <row r="57" spans="1:6" x14ac:dyDescent="0.25">
      <c r="A57" s="228"/>
      <c r="B57" s="233"/>
      <c r="C57" s="231"/>
      <c r="D57" s="224"/>
      <c r="E57" s="225"/>
      <c r="F57" s="225"/>
    </row>
    <row r="58" spans="1:6" ht="76.5" x14ac:dyDescent="0.25">
      <c r="A58" s="228">
        <v>1</v>
      </c>
      <c r="B58" s="234" t="s">
        <v>253</v>
      </c>
      <c r="C58" s="235" t="s">
        <v>113</v>
      </c>
      <c r="D58" s="236">
        <v>1</v>
      </c>
      <c r="E58" s="225"/>
      <c r="F58" s="225"/>
    </row>
    <row r="59" spans="1:6" x14ac:dyDescent="0.25">
      <c r="A59" s="228"/>
      <c r="B59" s="237" t="s">
        <v>117</v>
      </c>
      <c r="C59" s="235" t="s">
        <v>27</v>
      </c>
      <c r="D59" s="238">
        <v>1</v>
      </c>
      <c r="E59" s="239"/>
      <c r="F59" s="239"/>
    </row>
    <row r="60" spans="1:6" x14ac:dyDescent="0.25">
      <c r="A60" s="228"/>
      <c r="B60" s="237" t="s">
        <v>254</v>
      </c>
      <c r="C60" s="235" t="s">
        <v>113</v>
      </c>
      <c r="D60" s="238">
        <v>2</v>
      </c>
      <c r="E60" s="239"/>
      <c r="F60" s="239"/>
    </row>
    <row r="61" spans="1:6" ht="39" x14ac:dyDescent="0.25">
      <c r="A61" s="228"/>
      <c r="B61" s="240" t="s">
        <v>255</v>
      </c>
      <c r="C61" s="235" t="s">
        <v>113</v>
      </c>
      <c r="D61" s="238">
        <v>2</v>
      </c>
      <c r="E61" s="239"/>
      <c r="F61" s="239"/>
    </row>
    <row r="62" spans="1:6" x14ac:dyDescent="0.25">
      <c r="A62" s="228"/>
      <c r="B62" s="219" t="s">
        <v>256</v>
      </c>
      <c r="C62" s="235" t="s">
        <v>113</v>
      </c>
      <c r="D62" s="241">
        <v>2</v>
      </c>
      <c r="E62" s="239"/>
      <c r="F62" s="239"/>
    </row>
    <row r="63" spans="1:6" ht="26.25" x14ac:dyDescent="0.25">
      <c r="A63" s="228"/>
      <c r="B63" s="237" t="s">
        <v>118</v>
      </c>
      <c r="C63" s="235" t="s">
        <v>27</v>
      </c>
      <c r="D63" s="238">
        <v>1</v>
      </c>
      <c r="E63" s="239"/>
      <c r="F63" s="239"/>
    </row>
    <row r="64" spans="1:6" ht="26.25" x14ac:dyDescent="0.25">
      <c r="A64" s="228"/>
      <c r="B64" s="237" t="s">
        <v>257</v>
      </c>
      <c r="C64" s="235" t="s">
        <v>27</v>
      </c>
      <c r="D64" s="238">
        <v>1</v>
      </c>
      <c r="E64" s="239"/>
      <c r="F64" s="239"/>
    </row>
    <row r="65" spans="1:6" ht="26.25" x14ac:dyDescent="0.25">
      <c r="A65" s="228"/>
      <c r="B65" s="237" t="s">
        <v>119</v>
      </c>
      <c r="C65" s="235" t="s">
        <v>27</v>
      </c>
      <c r="D65" s="238">
        <v>2</v>
      </c>
      <c r="E65" s="239"/>
      <c r="F65" s="239"/>
    </row>
    <row r="66" spans="1:6" ht="26.25" x14ac:dyDescent="0.25">
      <c r="A66" s="228"/>
      <c r="B66" s="237" t="s">
        <v>258</v>
      </c>
      <c r="C66" s="235" t="s">
        <v>27</v>
      </c>
      <c r="D66" s="238">
        <v>1</v>
      </c>
      <c r="E66" s="239"/>
      <c r="F66" s="239"/>
    </row>
    <row r="67" spans="1:6" ht="26.25" x14ac:dyDescent="0.25">
      <c r="A67" s="228"/>
      <c r="B67" s="237" t="s">
        <v>120</v>
      </c>
      <c r="C67" s="235" t="s">
        <v>27</v>
      </c>
      <c r="D67" s="238">
        <v>3</v>
      </c>
      <c r="E67" s="239"/>
      <c r="F67" s="239"/>
    </row>
    <row r="68" spans="1:6" x14ac:dyDescent="0.25">
      <c r="A68" s="228"/>
      <c r="B68" s="237" t="s">
        <v>121</v>
      </c>
      <c r="C68" s="235" t="s">
        <v>27</v>
      </c>
      <c r="D68" s="238">
        <v>6</v>
      </c>
      <c r="E68" s="239"/>
      <c r="F68" s="239"/>
    </row>
    <row r="69" spans="1:6" ht="26.25" x14ac:dyDescent="0.25">
      <c r="A69" s="228"/>
      <c r="B69" s="237" t="s">
        <v>122</v>
      </c>
      <c r="C69" s="235" t="s">
        <v>27</v>
      </c>
      <c r="D69" s="238">
        <v>34</v>
      </c>
      <c r="E69" s="239"/>
      <c r="F69" s="239"/>
    </row>
    <row r="70" spans="1:6" ht="26.25" x14ac:dyDescent="0.25">
      <c r="A70" s="228"/>
      <c r="B70" s="237" t="s">
        <v>123</v>
      </c>
      <c r="C70" s="235" t="s">
        <v>27</v>
      </c>
      <c r="D70" s="238">
        <v>77</v>
      </c>
      <c r="E70" s="239"/>
      <c r="F70" s="239"/>
    </row>
    <row r="71" spans="1:6" ht="26.25" x14ac:dyDescent="0.25">
      <c r="A71" s="228"/>
      <c r="B71" s="237" t="s">
        <v>124</v>
      </c>
      <c r="C71" s="235" t="s">
        <v>27</v>
      </c>
      <c r="D71" s="238">
        <v>1</v>
      </c>
      <c r="E71" s="239"/>
      <c r="F71" s="239"/>
    </row>
    <row r="72" spans="1:6" ht="26.25" x14ac:dyDescent="0.25">
      <c r="A72" s="228"/>
      <c r="B72" s="237" t="s">
        <v>125</v>
      </c>
      <c r="C72" s="235" t="s">
        <v>27</v>
      </c>
      <c r="D72" s="238">
        <v>1</v>
      </c>
      <c r="E72" s="239"/>
      <c r="F72" s="239"/>
    </row>
    <row r="73" spans="1:6" ht="26.25" x14ac:dyDescent="0.25">
      <c r="A73" s="228"/>
      <c r="B73" s="242" t="s">
        <v>126</v>
      </c>
      <c r="C73" s="235" t="s">
        <v>27</v>
      </c>
      <c r="D73" s="238">
        <v>2</v>
      </c>
      <c r="E73" s="225"/>
      <c r="F73" s="225"/>
    </row>
    <row r="74" spans="1:6" ht="26.25" x14ac:dyDescent="0.25">
      <c r="A74" s="228"/>
      <c r="B74" s="242" t="s">
        <v>127</v>
      </c>
      <c r="C74" s="235" t="s">
        <v>27</v>
      </c>
      <c r="D74" s="238">
        <v>5</v>
      </c>
      <c r="E74" s="239"/>
      <c r="F74" s="239"/>
    </row>
    <row r="75" spans="1:6" ht="26.25" x14ac:dyDescent="0.25">
      <c r="A75" s="228"/>
      <c r="B75" s="242" t="s">
        <v>259</v>
      </c>
      <c r="C75" s="235" t="s">
        <v>27</v>
      </c>
      <c r="D75" s="238">
        <v>1</v>
      </c>
      <c r="E75" s="239"/>
      <c r="F75" s="239"/>
    </row>
    <row r="76" spans="1:6" x14ac:dyDescent="0.25">
      <c r="A76" s="228"/>
      <c r="B76" s="237" t="s">
        <v>128</v>
      </c>
      <c r="C76" s="243" t="s">
        <v>102</v>
      </c>
      <c r="D76" s="243">
        <v>1</v>
      </c>
      <c r="E76" s="239"/>
      <c r="F76" s="239"/>
    </row>
    <row r="77" spans="1:6" x14ac:dyDescent="0.25">
      <c r="A77" s="228"/>
      <c r="B77" s="237" t="s">
        <v>129</v>
      </c>
      <c r="C77" s="243" t="s">
        <v>102</v>
      </c>
      <c r="D77" s="243">
        <v>1</v>
      </c>
      <c r="E77" s="239"/>
      <c r="F77" s="239"/>
    </row>
    <row r="78" spans="1:6" x14ac:dyDescent="0.25">
      <c r="A78" s="228"/>
      <c r="B78" s="244" t="s">
        <v>130</v>
      </c>
      <c r="C78" s="241" t="s">
        <v>27</v>
      </c>
      <c r="D78" s="241">
        <v>1</v>
      </c>
      <c r="E78" s="232"/>
      <c r="F78" s="232"/>
    </row>
    <row r="79" spans="1:6" ht="25.5" x14ac:dyDescent="0.25">
      <c r="A79" s="228"/>
      <c r="B79" s="244" t="s">
        <v>131</v>
      </c>
      <c r="C79" s="243" t="s">
        <v>102</v>
      </c>
      <c r="D79" s="243">
        <v>1</v>
      </c>
      <c r="E79" s="232"/>
      <c r="F79" s="232"/>
    </row>
    <row r="80" spans="1:6" ht="25.5" x14ac:dyDescent="0.25">
      <c r="A80" s="228"/>
      <c r="B80" s="244" t="s">
        <v>132</v>
      </c>
      <c r="C80" s="243" t="s">
        <v>102</v>
      </c>
      <c r="D80" s="243">
        <v>1</v>
      </c>
      <c r="E80" s="232"/>
      <c r="F80" s="232"/>
    </row>
    <row r="81" spans="1:6" ht="51" x14ac:dyDescent="0.25">
      <c r="A81" s="228"/>
      <c r="B81" s="244" t="s">
        <v>133</v>
      </c>
      <c r="C81" s="243" t="s">
        <v>113</v>
      </c>
      <c r="D81" s="243">
        <v>1</v>
      </c>
      <c r="E81" s="232"/>
      <c r="F81" s="232"/>
    </row>
    <row r="82" spans="1:6" x14ac:dyDescent="0.25">
      <c r="A82" s="228"/>
      <c r="B82" s="245" t="s">
        <v>134</v>
      </c>
      <c r="C82" s="243" t="s">
        <v>113</v>
      </c>
      <c r="D82" s="243">
        <v>1</v>
      </c>
      <c r="E82" s="232"/>
      <c r="F82" s="232"/>
    </row>
    <row r="83" spans="1:6" ht="38.25" x14ac:dyDescent="0.25">
      <c r="A83" s="228"/>
      <c r="B83" s="245" t="s">
        <v>135</v>
      </c>
      <c r="C83" s="243" t="s">
        <v>113</v>
      </c>
      <c r="D83" s="243">
        <v>1</v>
      </c>
      <c r="E83" s="232"/>
      <c r="F83" s="232"/>
    </row>
    <row r="84" spans="1:6" ht="65.25" thickBot="1" x14ac:dyDescent="0.3">
      <c r="A84" s="228"/>
      <c r="B84" s="246" t="s">
        <v>136</v>
      </c>
      <c r="C84" s="247" t="s">
        <v>102</v>
      </c>
      <c r="D84" s="248">
        <v>1</v>
      </c>
      <c r="E84" s="249"/>
      <c r="F84" s="249"/>
    </row>
    <row r="85" spans="1:6" ht="15.75" thickBot="1" x14ac:dyDescent="0.3">
      <c r="A85" s="228"/>
      <c r="B85" s="237" t="s">
        <v>137</v>
      </c>
      <c r="C85" s="250" t="s">
        <v>113</v>
      </c>
      <c r="D85" s="250">
        <v>1</v>
      </c>
      <c r="E85" s="251"/>
      <c r="F85" s="252"/>
    </row>
    <row r="86" spans="1:6" x14ac:dyDescent="0.25">
      <c r="A86" s="228"/>
      <c r="B86" s="229"/>
      <c r="C86" s="239"/>
      <c r="D86" s="231"/>
      <c r="E86" s="232"/>
      <c r="F86" s="232"/>
    </row>
    <row r="87" spans="1:6" ht="25.5" x14ac:dyDescent="0.25">
      <c r="A87" s="228">
        <v>2</v>
      </c>
      <c r="B87" s="229" t="s">
        <v>138</v>
      </c>
      <c r="C87" s="243" t="s">
        <v>102</v>
      </c>
      <c r="D87" s="243">
        <v>1</v>
      </c>
      <c r="E87" s="232"/>
      <c r="F87" s="253"/>
    </row>
    <row r="88" spans="1:6" x14ac:dyDescent="0.25">
      <c r="A88" s="228"/>
      <c r="B88" s="227"/>
      <c r="C88" s="223"/>
      <c r="D88" s="224"/>
      <c r="E88" s="225"/>
      <c r="F88" s="225"/>
    </row>
    <row r="89" spans="1:6" x14ac:dyDescent="0.25">
      <c r="A89" s="228"/>
      <c r="B89" s="227"/>
      <c r="C89" s="223"/>
      <c r="D89" s="224"/>
      <c r="E89" s="225"/>
      <c r="F89" s="225"/>
    </row>
    <row r="90" spans="1:6" x14ac:dyDescent="0.25">
      <c r="A90" s="226"/>
      <c r="B90" s="254"/>
      <c r="C90" s="230"/>
      <c r="D90" s="230"/>
      <c r="E90" s="255"/>
      <c r="F90" s="232"/>
    </row>
    <row r="91" spans="1:6" x14ac:dyDescent="0.25">
      <c r="A91" s="401" t="str">
        <f>A50</f>
        <v>A1.</v>
      </c>
      <c r="B91" s="402" t="str">
        <f>"UKUPNO "&amp; B50</f>
        <v>UKUPNO RAZVODNI ORMARI</v>
      </c>
      <c r="C91" s="436" t="s">
        <v>11</v>
      </c>
      <c r="D91" s="436"/>
      <c r="E91" s="436"/>
      <c r="F91" s="403"/>
    </row>
    <row r="94" spans="1:6" x14ac:dyDescent="0.25">
      <c r="A94" s="126" t="s">
        <v>139</v>
      </c>
      <c r="B94" s="169" t="s">
        <v>140</v>
      </c>
      <c r="C94" s="128"/>
      <c r="D94" s="129"/>
      <c r="E94" s="130"/>
      <c r="F94" s="130"/>
    </row>
    <row r="95" spans="1:6" x14ac:dyDescent="0.25">
      <c r="A95" s="131"/>
      <c r="B95" s="132"/>
      <c r="C95" s="133"/>
      <c r="D95" s="134"/>
      <c r="E95" s="135"/>
      <c r="F95" s="135"/>
    </row>
    <row r="96" spans="1:6" ht="33.75" x14ac:dyDescent="0.25">
      <c r="A96" s="260" t="s">
        <v>7</v>
      </c>
      <c r="B96" s="65" t="s">
        <v>8</v>
      </c>
      <c r="C96" s="65" t="s">
        <v>265</v>
      </c>
      <c r="D96" s="16" t="s">
        <v>9</v>
      </c>
      <c r="E96" s="261" t="s">
        <v>266</v>
      </c>
      <c r="F96" s="262" t="s">
        <v>279</v>
      </c>
    </row>
    <row r="97" spans="1:6" x14ac:dyDescent="0.25">
      <c r="A97" s="159"/>
      <c r="B97" s="155"/>
      <c r="C97" s="170"/>
      <c r="D97" s="143"/>
      <c r="E97" s="154"/>
      <c r="F97" s="154"/>
    </row>
    <row r="98" spans="1:6" ht="242.25" x14ac:dyDescent="0.25">
      <c r="A98" s="159"/>
      <c r="B98" s="171" t="s">
        <v>141</v>
      </c>
      <c r="C98" s="170"/>
      <c r="D98" s="143"/>
      <c r="E98" s="154"/>
      <c r="F98" s="154"/>
    </row>
    <row r="99" spans="1:6" x14ac:dyDescent="0.25">
      <c r="A99" s="159"/>
      <c r="B99" s="155"/>
      <c r="C99" s="170"/>
      <c r="D99" s="143"/>
      <c r="E99" s="154"/>
      <c r="F99" s="154"/>
    </row>
    <row r="100" spans="1:6" ht="114.75" x14ac:dyDescent="0.25">
      <c r="A100" s="172">
        <v>1</v>
      </c>
      <c r="B100" s="173" t="s">
        <v>142</v>
      </c>
      <c r="C100" s="151" t="s">
        <v>27</v>
      </c>
      <c r="D100" s="148">
        <v>14</v>
      </c>
      <c r="E100" s="152"/>
      <c r="F100" s="149"/>
    </row>
    <row r="101" spans="1:6" x14ac:dyDescent="0.25">
      <c r="A101" s="172"/>
      <c r="B101" s="174"/>
      <c r="C101" s="166"/>
      <c r="D101" s="175"/>
      <c r="E101" s="176"/>
      <c r="F101" s="177"/>
    </row>
    <row r="102" spans="1:6" ht="127.5" x14ac:dyDescent="0.25">
      <c r="A102" s="172">
        <v>2</v>
      </c>
      <c r="B102" s="173" t="s">
        <v>143</v>
      </c>
      <c r="C102" s="151" t="s">
        <v>27</v>
      </c>
      <c r="D102" s="148">
        <v>10</v>
      </c>
      <c r="E102" s="152"/>
      <c r="F102" s="149"/>
    </row>
    <row r="103" spans="1:6" x14ac:dyDescent="0.25">
      <c r="A103" s="172"/>
      <c r="B103" s="174"/>
      <c r="C103" s="166"/>
      <c r="D103" s="175"/>
      <c r="E103" s="176"/>
      <c r="F103" s="177"/>
    </row>
    <row r="104" spans="1:6" ht="114.75" x14ac:dyDescent="0.25">
      <c r="A104" s="172">
        <v>3</v>
      </c>
      <c r="B104" s="173" t="s">
        <v>144</v>
      </c>
      <c r="C104" s="151" t="s">
        <v>27</v>
      </c>
      <c r="D104" s="148">
        <v>2</v>
      </c>
      <c r="E104" s="152"/>
      <c r="F104" s="149"/>
    </row>
    <row r="105" spans="1:6" x14ac:dyDescent="0.25">
      <c r="A105" s="172"/>
      <c r="B105" s="173"/>
      <c r="C105" s="166"/>
      <c r="D105" s="175"/>
      <c r="E105" s="176"/>
      <c r="F105" s="177"/>
    </row>
    <row r="106" spans="1:6" ht="76.5" x14ac:dyDescent="0.25">
      <c r="A106" s="172">
        <v>4</v>
      </c>
      <c r="B106" s="173" t="s">
        <v>145</v>
      </c>
      <c r="C106" s="151" t="s">
        <v>27</v>
      </c>
      <c r="D106" s="148">
        <v>6</v>
      </c>
      <c r="E106" s="152"/>
      <c r="F106" s="149"/>
    </row>
    <row r="107" spans="1:6" x14ac:dyDescent="0.25">
      <c r="A107" s="172"/>
      <c r="B107" s="173"/>
      <c r="C107" s="166"/>
      <c r="D107" s="175"/>
      <c r="E107" s="176"/>
      <c r="F107" s="177"/>
    </row>
    <row r="108" spans="1:6" ht="63.75" x14ac:dyDescent="0.25">
      <c r="A108" s="172">
        <v>5</v>
      </c>
      <c r="B108" s="173" t="s">
        <v>146</v>
      </c>
      <c r="C108" s="151" t="s">
        <v>27</v>
      </c>
      <c r="D108" s="148">
        <v>15</v>
      </c>
      <c r="E108" s="152"/>
      <c r="F108" s="149"/>
    </row>
    <row r="109" spans="1:6" x14ac:dyDescent="0.25">
      <c r="A109" s="172"/>
      <c r="B109" s="173"/>
      <c r="C109" s="166"/>
      <c r="D109" s="175"/>
      <c r="E109" s="176"/>
      <c r="F109" s="177"/>
    </row>
    <row r="110" spans="1:6" ht="63.75" x14ac:dyDescent="0.25">
      <c r="A110" s="172">
        <v>6</v>
      </c>
      <c r="B110" s="173" t="s">
        <v>147</v>
      </c>
      <c r="C110" s="151" t="s">
        <v>27</v>
      </c>
      <c r="D110" s="148">
        <v>5</v>
      </c>
      <c r="E110" s="152"/>
      <c r="F110" s="149"/>
    </row>
    <row r="111" spans="1:6" x14ac:dyDescent="0.25">
      <c r="A111" s="172"/>
      <c r="B111" s="173"/>
      <c r="C111" s="166"/>
      <c r="D111" s="175"/>
      <c r="E111" s="176"/>
      <c r="F111" s="177"/>
    </row>
    <row r="112" spans="1:6" ht="25.5" x14ac:dyDescent="0.25">
      <c r="A112" s="172">
        <v>7</v>
      </c>
      <c r="B112" s="173" t="s">
        <v>148</v>
      </c>
      <c r="C112" s="151" t="s">
        <v>27</v>
      </c>
      <c r="D112" s="148">
        <v>2</v>
      </c>
      <c r="E112" s="152"/>
      <c r="F112" s="149"/>
    </row>
    <row r="113" spans="1:6" x14ac:dyDescent="0.25">
      <c r="A113" s="172"/>
      <c r="B113" s="173"/>
      <c r="C113" s="166"/>
      <c r="D113" s="175"/>
      <c r="E113" s="176"/>
      <c r="F113" s="177"/>
    </row>
    <row r="114" spans="1:6" ht="39" x14ac:dyDescent="0.25">
      <c r="A114" s="172">
        <v>8</v>
      </c>
      <c r="B114" s="163" t="s">
        <v>112</v>
      </c>
      <c r="C114" s="147" t="s">
        <v>113</v>
      </c>
      <c r="D114" s="147">
        <v>1</v>
      </c>
      <c r="E114" s="152"/>
      <c r="F114" s="149"/>
    </row>
    <row r="115" spans="1:6" x14ac:dyDescent="0.25">
      <c r="A115" s="172"/>
      <c r="B115" s="173"/>
      <c r="C115" s="166"/>
      <c r="D115" s="175"/>
      <c r="E115" s="176"/>
      <c r="F115" s="177"/>
    </row>
    <row r="116" spans="1:6" x14ac:dyDescent="0.25">
      <c r="A116" s="165"/>
      <c r="B116" s="142"/>
      <c r="C116" s="143"/>
      <c r="D116" s="143"/>
      <c r="E116" s="152"/>
      <c r="F116" s="154"/>
    </row>
    <row r="117" spans="1:6" x14ac:dyDescent="0.25">
      <c r="A117" s="401" t="str">
        <f>A94</f>
        <v>A2.</v>
      </c>
      <c r="B117" s="402" t="str">
        <f>"UKUPNO "&amp; B94</f>
        <v>UKUPNO RASVJETA</v>
      </c>
      <c r="C117" s="431" t="s">
        <v>11</v>
      </c>
      <c r="D117" s="431"/>
      <c r="E117" s="431"/>
      <c r="F117" s="400"/>
    </row>
    <row r="121" spans="1:6" x14ac:dyDescent="0.25">
      <c r="A121" s="126" t="s">
        <v>149</v>
      </c>
      <c r="B121" s="127" t="s">
        <v>150</v>
      </c>
      <c r="C121" s="128"/>
      <c r="D121" s="129"/>
      <c r="E121" s="130"/>
      <c r="F121" s="130"/>
    </row>
    <row r="122" spans="1:6" x14ac:dyDescent="0.25">
      <c r="A122" s="131"/>
      <c r="B122" s="132"/>
      <c r="C122" s="133"/>
      <c r="D122" s="134"/>
      <c r="E122" s="135"/>
      <c r="F122" s="135"/>
    </row>
    <row r="123" spans="1:6" ht="33.75" x14ac:dyDescent="0.25">
      <c r="A123" s="260" t="s">
        <v>7</v>
      </c>
      <c r="B123" s="65" t="s">
        <v>8</v>
      </c>
      <c r="C123" s="65" t="s">
        <v>265</v>
      </c>
      <c r="D123" s="16" t="s">
        <v>9</v>
      </c>
      <c r="E123" s="261" t="s">
        <v>266</v>
      </c>
      <c r="F123" s="262" t="s">
        <v>279</v>
      </c>
    </row>
    <row r="124" spans="1:6" x14ac:dyDescent="0.25">
      <c r="A124" s="159"/>
      <c r="B124" s="155"/>
      <c r="C124" s="170"/>
      <c r="D124" s="143"/>
      <c r="E124" s="154"/>
      <c r="F124" s="154"/>
    </row>
    <row r="125" spans="1:6" ht="353.25" customHeight="1" x14ac:dyDescent="0.25">
      <c r="A125" s="159"/>
      <c r="B125" s="155" t="s">
        <v>151</v>
      </c>
      <c r="C125" s="170"/>
      <c r="D125" s="143"/>
      <c r="E125" s="154"/>
      <c r="F125" s="154"/>
    </row>
    <row r="126" spans="1:6" ht="127.5" x14ac:dyDescent="0.25">
      <c r="A126" s="159"/>
      <c r="B126" s="155" t="s">
        <v>152</v>
      </c>
      <c r="C126" s="170"/>
      <c r="D126" s="143"/>
      <c r="E126" s="154"/>
      <c r="F126" s="154"/>
    </row>
    <row r="127" spans="1:6" x14ac:dyDescent="0.25">
      <c r="A127" s="159"/>
      <c r="B127" s="155" t="s">
        <v>153</v>
      </c>
      <c r="C127" s="170"/>
      <c r="D127" s="143"/>
      <c r="E127" s="154"/>
      <c r="F127" s="154"/>
    </row>
    <row r="128" spans="1:6" ht="51" x14ac:dyDescent="0.25">
      <c r="A128" s="159"/>
      <c r="B128" s="150" t="s">
        <v>154</v>
      </c>
      <c r="C128" s="170"/>
      <c r="D128" s="143"/>
      <c r="E128" s="154"/>
      <c r="F128" s="154"/>
    </row>
    <row r="129" spans="1:6" ht="38.25" x14ac:dyDescent="0.25">
      <c r="A129" s="159"/>
      <c r="B129" s="150" t="s">
        <v>155</v>
      </c>
      <c r="C129" s="170"/>
      <c r="D129" s="143"/>
      <c r="E129" s="154"/>
      <c r="F129" s="154"/>
    </row>
    <row r="130" spans="1:6" ht="63.75" x14ac:dyDescent="0.25">
      <c r="A130" s="159"/>
      <c r="B130" s="150" t="s">
        <v>156</v>
      </c>
      <c r="C130" s="170"/>
      <c r="D130" s="143"/>
      <c r="E130" s="154"/>
      <c r="F130" s="154"/>
    </row>
    <row r="131" spans="1:6" ht="51" x14ac:dyDescent="0.25">
      <c r="A131" s="159"/>
      <c r="B131" s="150" t="s">
        <v>157</v>
      </c>
      <c r="C131" s="170"/>
      <c r="D131" s="143"/>
      <c r="E131" s="154"/>
      <c r="F131" s="154"/>
    </row>
    <row r="132" spans="1:6" ht="51" x14ac:dyDescent="0.25">
      <c r="A132" s="159"/>
      <c r="B132" s="150" t="s">
        <v>158</v>
      </c>
      <c r="C132" s="170"/>
      <c r="D132" s="143"/>
      <c r="E132" s="154"/>
      <c r="F132" s="154"/>
    </row>
    <row r="133" spans="1:6" ht="31.5" customHeight="1" x14ac:dyDescent="0.25">
      <c r="A133" s="159"/>
      <c r="B133" s="150" t="s">
        <v>159</v>
      </c>
      <c r="C133" s="170"/>
      <c r="D133" s="143"/>
      <c r="E133" s="154"/>
      <c r="F133" s="154"/>
    </row>
    <row r="134" spans="1:6" x14ac:dyDescent="0.25">
      <c r="A134" s="159"/>
      <c r="B134" s="155"/>
      <c r="C134" s="170"/>
      <c r="D134" s="143"/>
      <c r="E134" s="154"/>
      <c r="F134" s="154"/>
    </row>
    <row r="135" spans="1:6" ht="149.25" customHeight="1" x14ac:dyDescent="0.25">
      <c r="A135" s="131">
        <v>1</v>
      </c>
      <c r="B135" s="155" t="s">
        <v>160</v>
      </c>
      <c r="C135" s="170"/>
      <c r="D135" s="143"/>
      <c r="E135" s="154"/>
      <c r="F135" s="154"/>
    </row>
    <row r="136" spans="1:6" x14ac:dyDescent="0.25">
      <c r="A136" s="131"/>
      <c r="B136" s="159"/>
      <c r="C136" s="159"/>
      <c r="D136" s="159"/>
      <c r="E136" s="159"/>
      <c r="F136" s="159"/>
    </row>
    <row r="137" spans="1:6" x14ac:dyDescent="0.25">
      <c r="A137" s="131"/>
      <c r="B137" s="155" t="s">
        <v>161</v>
      </c>
      <c r="C137" s="170" t="s">
        <v>52</v>
      </c>
      <c r="D137" s="143">
        <v>1400</v>
      </c>
      <c r="E137" s="154"/>
      <c r="F137" s="154"/>
    </row>
    <row r="138" spans="1:6" x14ac:dyDescent="0.25">
      <c r="A138" s="131"/>
      <c r="B138" s="155" t="s">
        <v>162</v>
      </c>
      <c r="C138" s="170" t="s">
        <v>52</v>
      </c>
      <c r="D138" s="143">
        <v>3200</v>
      </c>
      <c r="E138" s="154"/>
      <c r="F138" s="154"/>
    </row>
    <row r="139" spans="1:6" x14ac:dyDescent="0.25">
      <c r="A139" s="131"/>
      <c r="B139" s="155" t="s">
        <v>163</v>
      </c>
      <c r="C139" s="170" t="s">
        <v>52</v>
      </c>
      <c r="D139" s="143">
        <v>100</v>
      </c>
      <c r="E139" s="154"/>
      <c r="F139" s="154"/>
    </row>
    <row r="140" spans="1:6" x14ac:dyDescent="0.25">
      <c r="A140" s="131"/>
      <c r="B140" s="155" t="s">
        <v>164</v>
      </c>
      <c r="C140" s="170" t="s">
        <v>52</v>
      </c>
      <c r="D140" s="143">
        <v>60</v>
      </c>
      <c r="E140" s="154"/>
      <c r="F140" s="154"/>
    </row>
    <row r="141" spans="1:6" x14ac:dyDescent="0.25">
      <c r="A141" s="131"/>
      <c r="B141" s="178" t="s">
        <v>165</v>
      </c>
      <c r="C141" s="170" t="s">
        <v>52</v>
      </c>
      <c r="D141" s="143">
        <v>400</v>
      </c>
      <c r="E141" s="154"/>
      <c r="F141" s="154"/>
    </row>
    <row r="142" spans="1:6" x14ac:dyDescent="0.25">
      <c r="A142" s="131"/>
      <c r="B142" s="178" t="s">
        <v>166</v>
      </c>
      <c r="C142" s="170" t="s">
        <v>52</v>
      </c>
      <c r="D142" s="143">
        <v>400</v>
      </c>
      <c r="E142" s="154"/>
      <c r="F142" s="154"/>
    </row>
    <row r="143" spans="1:6" x14ac:dyDescent="0.25">
      <c r="A143" s="131"/>
      <c r="B143" s="178" t="s">
        <v>167</v>
      </c>
      <c r="C143" s="170" t="s">
        <v>52</v>
      </c>
      <c r="D143" s="143">
        <v>45</v>
      </c>
      <c r="E143" s="154"/>
      <c r="F143" s="154"/>
    </row>
    <row r="144" spans="1:6" x14ac:dyDescent="0.25">
      <c r="A144" s="131"/>
      <c r="B144" s="178" t="s">
        <v>168</v>
      </c>
      <c r="C144" s="170" t="s">
        <v>52</v>
      </c>
      <c r="D144" s="143">
        <v>15</v>
      </c>
      <c r="E144" s="154"/>
      <c r="F144" s="154"/>
    </row>
    <row r="145" spans="1:6" x14ac:dyDescent="0.25">
      <c r="A145" s="131"/>
      <c r="B145" s="155" t="s">
        <v>169</v>
      </c>
      <c r="C145" s="170" t="s">
        <v>52</v>
      </c>
      <c r="D145" s="143">
        <v>100</v>
      </c>
      <c r="E145" s="154"/>
      <c r="F145" s="154"/>
    </row>
    <row r="146" spans="1:6" x14ac:dyDescent="0.25">
      <c r="A146" s="278"/>
      <c r="B146" s="279" t="s">
        <v>170</v>
      </c>
      <c r="C146" s="280" t="s">
        <v>52</v>
      </c>
      <c r="D146" s="281">
        <v>230</v>
      </c>
      <c r="E146" s="282"/>
      <c r="F146" s="282"/>
    </row>
    <row r="147" spans="1:6" x14ac:dyDescent="0.25">
      <c r="A147" s="131"/>
      <c r="B147" s="155"/>
      <c r="C147" s="170"/>
      <c r="D147" s="143"/>
      <c r="E147" s="154"/>
      <c r="F147" s="154"/>
    </row>
    <row r="148" spans="1:6" x14ac:dyDescent="0.25">
      <c r="A148" s="131"/>
      <c r="B148" s="155"/>
      <c r="C148" s="170"/>
      <c r="D148" s="143"/>
      <c r="E148" s="154"/>
      <c r="F148" s="154"/>
    </row>
    <row r="149" spans="1:6" ht="99" customHeight="1" x14ac:dyDescent="0.25">
      <c r="A149" s="131">
        <v>2</v>
      </c>
      <c r="B149" s="155" t="s">
        <v>171</v>
      </c>
      <c r="C149" s="170"/>
      <c r="D149" s="143"/>
      <c r="E149" s="154"/>
      <c r="F149" s="154"/>
    </row>
    <row r="150" spans="1:6" ht="25.5" x14ac:dyDescent="0.25">
      <c r="A150" s="131"/>
      <c r="B150" s="155" t="s">
        <v>172</v>
      </c>
      <c r="C150" s="170" t="s">
        <v>52</v>
      </c>
      <c r="D150" s="143">
        <v>80</v>
      </c>
      <c r="E150" s="154"/>
      <c r="F150" s="154"/>
    </row>
    <row r="151" spans="1:6" ht="25.5" x14ac:dyDescent="0.25">
      <c r="A151" s="131"/>
      <c r="B151" s="155" t="s">
        <v>173</v>
      </c>
      <c r="C151" s="170" t="s">
        <v>52</v>
      </c>
      <c r="D151" s="143">
        <v>75</v>
      </c>
      <c r="E151" s="154"/>
      <c r="F151" s="154"/>
    </row>
    <row r="152" spans="1:6" x14ac:dyDescent="0.25">
      <c r="A152" s="131"/>
      <c r="B152" s="155"/>
      <c r="C152" s="170"/>
      <c r="D152" s="143"/>
      <c r="E152" s="154"/>
      <c r="F152" s="154"/>
    </row>
    <row r="153" spans="1:6" x14ac:dyDescent="0.25">
      <c r="A153" s="131"/>
      <c r="B153" s="168"/>
      <c r="C153" s="179"/>
      <c r="D153" s="143"/>
      <c r="E153" s="154"/>
      <c r="F153" s="154"/>
    </row>
    <row r="154" spans="1:6" ht="62.25" customHeight="1" x14ac:dyDescent="0.25">
      <c r="A154" s="131"/>
      <c r="B154" s="180" t="s">
        <v>174</v>
      </c>
      <c r="C154" s="179"/>
      <c r="D154" s="143"/>
      <c r="E154" s="154"/>
      <c r="F154" s="154"/>
    </row>
    <row r="155" spans="1:6" ht="85.5" customHeight="1" x14ac:dyDescent="0.25">
      <c r="A155" s="131"/>
      <c r="B155" s="181" t="s">
        <v>175</v>
      </c>
      <c r="C155" s="179"/>
      <c r="D155" s="143"/>
      <c r="E155" s="154"/>
      <c r="F155" s="154"/>
    </row>
    <row r="156" spans="1:6" x14ac:dyDescent="0.25">
      <c r="A156" s="131"/>
      <c r="B156" s="168" t="s">
        <v>176</v>
      </c>
      <c r="C156" s="179" t="s">
        <v>52</v>
      </c>
      <c r="D156" s="143">
        <v>400</v>
      </c>
      <c r="E156" s="154"/>
      <c r="F156" s="149"/>
    </row>
    <row r="157" spans="1:6" x14ac:dyDescent="0.25">
      <c r="A157" s="131"/>
      <c r="B157" s="168"/>
      <c r="C157" s="179"/>
      <c r="D157" s="143"/>
      <c r="E157" s="154"/>
      <c r="F157" s="154"/>
    </row>
    <row r="158" spans="1:6" ht="63.75" x14ac:dyDescent="0.25">
      <c r="A158" s="131">
        <v>3</v>
      </c>
      <c r="B158" s="182" t="s">
        <v>177</v>
      </c>
      <c r="C158" s="183"/>
      <c r="D158" s="183"/>
      <c r="E158" s="154"/>
      <c r="F158" s="154"/>
    </row>
    <row r="159" spans="1:6" x14ac:dyDescent="0.25">
      <c r="A159" s="131"/>
      <c r="B159" s="184" t="s">
        <v>178</v>
      </c>
      <c r="C159" s="147" t="s">
        <v>27</v>
      </c>
      <c r="D159" s="147">
        <v>17</v>
      </c>
      <c r="E159" s="152"/>
      <c r="F159" s="149"/>
    </row>
    <row r="160" spans="1:6" x14ac:dyDescent="0.25">
      <c r="A160" s="131"/>
      <c r="B160" s="184" t="s">
        <v>179</v>
      </c>
      <c r="C160" s="147" t="s">
        <v>27</v>
      </c>
      <c r="D160" s="147">
        <v>19</v>
      </c>
      <c r="E160" s="152"/>
      <c r="F160" s="149"/>
    </row>
    <row r="161" spans="1:6" x14ac:dyDescent="0.25">
      <c r="A161" s="131"/>
      <c r="B161" s="184" t="s">
        <v>180</v>
      </c>
      <c r="C161" s="147" t="s">
        <v>27</v>
      </c>
      <c r="D161" s="147">
        <v>5</v>
      </c>
      <c r="E161" s="152"/>
      <c r="F161" s="149"/>
    </row>
    <row r="162" spans="1:6" x14ac:dyDescent="0.25">
      <c r="A162" s="131"/>
      <c r="B162" s="184" t="s">
        <v>181</v>
      </c>
      <c r="C162" s="147" t="s">
        <v>27</v>
      </c>
      <c r="D162" s="147">
        <v>2</v>
      </c>
      <c r="E162" s="152"/>
      <c r="F162" s="149"/>
    </row>
    <row r="163" spans="1:6" x14ac:dyDescent="0.25">
      <c r="A163" s="131"/>
      <c r="B163" s="185" t="s">
        <v>182</v>
      </c>
      <c r="C163" s="147" t="s">
        <v>27</v>
      </c>
      <c r="D163" s="147">
        <v>18</v>
      </c>
      <c r="E163" s="152"/>
      <c r="F163" s="149"/>
    </row>
    <row r="164" spans="1:6" x14ac:dyDescent="0.25">
      <c r="A164" s="131"/>
      <c r="B164" s="185" t="s">
        <v>183</v>
      </c>
      <c r="C164" s="183" t="s">
        <v>27</v>
      </c>
      <c r="D164" s="186">
        <v>6</v>
      </c>
      <c r="E164" s="176"/>
      <c r="F164" s="177"/>
    </row>
    <row r="165" spans="1:6" x14ac:dyDescent="0.25">
      <c r="A165" s="131"/>
      <c r="B165" s="185" t="s">
        <v>184</v>
      </c>
      <c r="C165" s="183" t="s">
        <v>27</v>
      </c>
      <c r="D165" s="186">
        <v>12</v>
      </c>
      <c r="E165" s="176"/>
      <c r="F165" s="177"/>
    </row>
    <row r="166" spans="1:6" x14ac:dyDescent="0.25">
      <c r="A166" s="131"/>
      <c r="B166" s="185" t="s">
        <v>185</v>
      </c>
      <c r="C166" s="183" t="s">
        <v>27</v>
      </c>
      <c r="D166" s="186">
        <v>80</v>
      </c>
      <c r="E166" s="176"/>
      <c r="F166" s="177"/>
    </row>
    <row r="167" spans="1:6" x14ac:dyDescent="0.25">
      <c r="A167" s="131"/>
      <c r="B167" s="185"/>
      <c r="C167" s="183"/>
      <c r="D167" s="186"/>
      <c r="E167" s="176"/>
      <c r="F167" s="177"/>
    </row>
    <row r="168" spans="1:6" x14ac:dyDescent="0.25">
      <c r="A168" s="131"/>
      <c r="B168" s="185"/>
      <c r="C168" s="183"/>
      <c r="D168" s="186"/>
      <c r="E168" s="176"/>
      <c r="F168" s="177"/>
    </row>
    <row r="169" spans="1:6" ht="25.5" x14ac:dyDescent="0.25">
      <c r="A169" s="131">
        <v>4</v>
      </c>
      <c r="B169" s="187" t="s">
        <v>186</v>
      </c>
      <c r="C169" s="179"/>
      <c r="D169" s="143"/>
      <c r="E169" s="154"/>
      <c r="F169" s="154"/>
    </row>
    <row r="170" spans="1:6" x14ac:dyDescent="0.25">
      <c r="A170" s="131"/>
      <c r="B170" s="188" t="s">
        <v>187</v>
      </c>
      <c r="C170" s="179" t="s">
        <v>27</v>
      </c>
      <c r="D170" s="143">
        <v>5</v>
      </c>
      <c r="E170" s="176"/>
      <c r="F170" s="177"/>
    </row>
    <row r="171" spans="1:6" x14ac:dyDescent="0.25">
      <c r="A171" s="159"/>
      <c r="B171" s="188"/>
      <c r="C171" s="179"/>
      <c r="D171" s="143"/>
      <c r="E171" s="176"/>
      <c r="F171" s="177"/>
    </row>
    <row r="172" spans="1:6" x14ac:dyDescent="0.25">
      <c r="A172" s="131">
        <v>5</v>
      </c>
      <c r="B172" s="155" t="s">
        <v>188</v>
      </c>
      <c r="C172" s="170" t="s">
        <v>189</v>
      </c>
      <c r="D172" s="143">
        <v>65</v>
      </c>
      <c r="E172" s="154"/>
      <c r="F172" s="154"/>
    </row>
    <row r="173" spans="1:6" x14ac:dyDescent="0.25">
      <c r="A173" s="131"/>
      <c r="B173" s="155"/>
      <c r="C173" s="170"/>
      <c r="D173" s="143"/>
      <c r="E173" s="154"/>
      <c r="F173" s="154"/>
    </row>
    <row r="174" spans="1:6" ht="38.25" x14ac:dyDescent="0.25">
      <c r="A174" s="131">
        <v>6</v>
      </c>
      <c r="B174" s="189" t="s">
        <v>112</v>
      </c>
      <c r="C174" s="170" t="s">
        <v>102</v>
      </c>
      <c r="D174" s="190">
        <v>1</v>
      </c>
      <c r="E174" s="154"/>
      <c r="F174" s="154"/>
    </row>
    <row r="175" spans="1:6" x14ac:dyDescent="0.25">
      <c r="A175" s="131"/>
      <c r="B175" s="159"/>
      <c r="C175" s="159"/>
      <c r="D175" s="159"/>
      <c r="E175" s="159"/>
      <c r="F175" s="159"/>
    </row>
    <row r="176" spans="1:6" x14ac:dyDescent="0.25">
      <c r="A176" s="159"/>
      <c r="B176" s="159"/>
      <c r="C176" s="159"/>
      <c r="D176" s="159"/>
      <c r="E176" s="159"/>
      <c r="F176" s="159"/>
    </row>
    <row r="177" spans="1:6" x14ac:dyDescent="0.25">
      <c r="A177" s="398" t="str">
        <f>A121</f>
        <v>A3.</v>
      </c>
      <c r="B177" s="399" t="str">
        <f>"UKUPNO "&amp; B121</f>
        <v>UKUPNO KABELI, CIJEVI, KANALI</v>
      </c>
      <c r="C177" s="431" t="s">
        <v>11</v>
      </c>
      <c r="D177" s="431"/>
      <c r="E177" s="431"/>
      <c r="F177" s="400"/>
    </row>
    <row r="180" spans="1:6" x14ac:dyDescent="0.25">
      <c r="A180" s="126" t="s">
        <v>190</v>
      </c>
      <c r="B180" s="127" t="s">
        <v>191</v>
      </c>
      <c r="C180" s="128"/>
      <c r="D180" s="129"/>
      <c r="E180" s="130"/>
      <c r="F180" s="130"/>
    </row>
    <row r="181" spans="1:6" x14ac:dyDescent="0.25">
      <c r="A181" s="131"/>
      <c r="B181" s="132"/>
      <c r="C181" s="133"/>
      <c r="D181" s="134"/>
      <c r="E181" s="135"/>
      <c r="F181" s="135"/>
    </row>
    <row r="182" spans="1:6" ht="33.75" x14ac:dyDescent="0.25">
      <c r="A182" s="260" t="s">
        <v>7</v>
      </c>
      <c r="B182" s="65" t="s">
        <v>8</v>
      </c>
      <c r="C182" s="65" t="s">
        <v>265</v>
      </c>
      <c r="D182" s="16" t="s">
        <v>9</v>
      </c>
      <c r="E182" s="261" t="s">
        <v>266</v>
      </c>
      <c r="F182" s="262" t="s">
        <v>279</v>
      </c>
    </row>
    <row r="183" spans="1:6" x14ac:dyDescent="0.25">
      <c r="A183" s="136"/>
      <c r="B183" s="164"/>
      <c r="C183" s="138"/>
      <c r="D183" s="139"/>
      <c r="E183" s="140"/>
      <c r="F183" s="140"/>
    </row>
    <row r="184" spans="1:6" x14ac:dyDescent="0.25">
      <c r="A184" s="131"/>
      <c r="B184" s="155"/>
      <c r="C184" s="170"/>
      <c r="D184" s="143"/>
      <c r="E184" s="154"/>
      <c r="F184" s="154"/>
    </row>
    <row r="185" spans="1:6" ht="80.25" customHeight="1" x14ac:dyDescent="0.25">
      <c r="A185" s="131">
        <v>1</v>
      </c>
      <c r="B185" s="191" t="s">
        <v>192</v>
      </c>
      <c r="C185" s="133"/>
      <c r="D185" s="134"/>
      <c r="E185" s="154"/>
      <c r="F185" s="154"/>
    </row>
    <row r="186" spans="1:6" ht="25.5" x14ac:dyDescent="0.25">
      <c r="A186" s="131"/>
      <c r="B186" s="192" t="s">
        <v>193</v>
      </c>
      <c r="C186" s="133"/>
      <c r="D186" s="134"/>
      <c r="E186" s="154"/>
      <c r="F186" s="154"/>
    </row>
    <row r="187" spans="1:6" x14ac:dyDescent="0.25">
      <c r="A187" s="131"/>
      <c r="B187" s="192" t="s">
        <v>194</v>
      </c>
      <c r="C187" s="133"/>
      <c r="D187" s="134"/>
      <c r="E187" s="154"/>
      <c r="F187" s="154"/>
    </row>
    <row r="188" spans="1:6" x14ac:dyDescent="0.25">
      <c r="A188" s="131"/>
      <c r="B188" s="192" t="s">
        <v>195</v>
      </c>
      <c r="C188" s="133"/>
      <c r="D188" s="134"/>
      <c r="E188" s="154"/>
      <c r="F188" s="154"/>
    </row>
    <row r="189" spans="1:6" x14ac:dyDescent="0.25">
      <c r="A189" s="131"/>
      <c r="B189" s="192" t="s">
        <v>196</v>
      </c>
      <c r="C189" s="133"/>
      <c r="D189" s="134"/>
      <c r="E189" s="154"/>
      <c r="F189" s="154"/>
    </row>
    <row r="190" spans="1:6" x14ac:dyDescent="0.25">
      <c r="A190" s="131"/>
      <c r="B190" s="192" t="s">
        <v>197</v>
      </c>
      <c r="C190" s="133"/>
      <c r="D190" s="134"/>
      <c r="E190" s="154"/>
      <c r="F190" s="154"/>
    </row>
    <row r="191" spans="1:6" ht="25.5" x14ac:dyDescent="0.25">
      <c r="A191" s="131"/>
      <c r="B191" s="192" t="s">
        <v>198</v>
      </c>
      <c r="C191" s="133"/>
      <c r="D191" s="134"/>
      <c r="E191" s="154"/>
      <c r="F191" s="154"/>
    </row>
    <row r="192" spans="1:6" ht="25.5" x14ac:dyDescent="0.25">
      <c r="A192" s="131"/>
      <c r="B192" s="192" t="s">
        <v>199</v>
      </c>
      <c r="C192" s="133"/>
      <c r="D192" s="134"/>
      <c r="E192" s="154"/>
      <c r="F192" s="154"/>
    </row>
    <row r="193" spans="1:6" x14ac:dyDescent="0.25">
      <c r="A193" s="131"/>
      <c r="B193" s="192" t="s">
        <v>200</v>
      </c>
      <c r="C193" s="133"/>
      <c r="D193" s="134"/>
      <c r="E193" s="154"/>
      <c r="F193" s="154"/>
    </row>
    <row r="194" spans="1:6" x14ac:dyDescent="0.25">
      <c r="A194" s="131"/>
      <c r="B194" s="192" t="s">
        <v>201</v>
      </c>
      <c r="C194" s="133"/>
      <c r="D194" s="134"/>
      <c r="E194" s="154"/>
      <c r="F194" s="154"/>
    </row>
    <row r="195" spans="1:6" x14ac:dyDescent="0.25">
      <c r="A195" s="131"/>
      <c r="B195" s="192" t="s">
        <v>202</v>
      </c>
      <c r="C195" s="133"/>
      <c r="D195" s="134"/>
      <c r="E195" s="154"/>
      <c r="F195" s="154"/>
    </row>
    <row r="196" spans="1:6" ht="25.5" x14ac:dyDescent="0.25">
      <c r="A196" s="131"/>
      <c r="B196" s="192" t="s">
        <v>203</v>
      </c>
      <c r="C196" s="133"/>
      <c r="D196" s="134"/>
      <c r="E196" s="154"/>
      <c r="F196" s="154"/>
    </row>
    <row r="197" spans="1:6" x14ac:dyDescent="0.25">
      <c r="A197" s="131"/>
      <c r="B197" s="192" t="s">
        <v>204</v>
      </c>
      <c r="C197" s="133"/>
      <c r="D197" s="134"/>
      <c r="E197" s="154"/>
      <c r="F197" s="154"/>
    </row>
    <row r="198" spans="1:6" x14ac:dyDescent="0.25">
      <c r="A198" s="131"/>
      <c r="B198" s="192" t="s">
        <v>205</v>
      </c>
      <c r="C198" s="133"/>
      <c r="D198" s="134"/>
      <c r="E198" s="154"/>
      <c r="F198" s="154"/>
    </row>
    <row r="199" spans="1:6" x14ac:dyDescent="0.25">
      <c r="A199" s="131"/>
      <c r="B199" s="192" t="s">
        <v>206</v>
      </c>
      <c r="C199" s="133"/>
      <c r="D199" s="134"/>
      <c r="E199" s="154"/>
      <c r="F199" s="154"/>
    </row>
    <row r="200" spans="1:6" ht="25.5" x14ac:dyDescent="0.25">
      <c r="A200" s="131"/>
      <c r="B200" s="192" t="s">
        <v>207</v>
      </c>
      <c r="C200" s="133"/>
      <c r="D200" s="134"/>
      <c r="E200" s="154"/>
      <c r="F200" s="154"/>
    </row>
    <row r="201" spans="1:6" x14ac:dyDescent="0.25">
      <c r="A201" s="131"/>
      <c r="B201" s="193" t="s">
        <v>208</v>
      </c>
      <c r="C201" s="194"/>
      <c r="D201" s="194"/>
      <c r="E201" s="194"/>
      <c r="F201" s="194"/>
    </row>
    <row r="202" spans="1:6" x14ac:dyDescent="0.25">
      <c r="A202" s="131"/>
      <c r="B202" s="192"/>
      <c r="C202" s="195" t="s">
        <v>113</v>
      </c>
      <c r="D202" s="195">
        <v>1</v>
      </c>
      <c r="E202" s="196"/>
      <c r="F202" s="197"/>
    </row>
    <row r="203" spans="1:6" x14ac:dyDescent="0.25">
      <c r="A203" s="131"/>
      <c r="B203" s="192"/>
      <c r="C203" s="133"/>
      <c r="D203" s="134"/>
      <c r="E203" s="154"/>
      <c r="F203" s="154"/>
    </row>
    <row r="204" spans="1:6" ht="38.25" x14ac:dyDescent="0.25">
      <c r="A204" s="131">
        <v>2</v>
      </c>
      <c r="B204" s="191" t="s">
        <v>209</v>
      </c>
      <c r="C204" s="133"/>
      <c r="D204" s="134"/>
      <c r="E204" s="154"/>
      <c r="F204" s="154"/>
    </row>
    <row r="205" spans="1:6" x14ac:dyDescent="0.25">
      <c r="A205" s="131"/>
      <c r="B205" s="198" t="s">
        <v>210</v>
      </c>
      <c r="C205" s="133"/>
      <c r="D205" s="134"/>
      <c r="E205" s="154"/>
      <c r="F205" s="154"/>
    </row>
    <row r="206" spans="1:6" ht="25.5" x14ac:dyDescent="0.25">
      <c r="A206" s="131"/>
      <c r="B206" s="198" t="s">
        <v>211</v>
      </c>
      <c r="C206" s="133"/>
      <c r="D206" s="134"/>
      <c r="E206" s="154"/>
      <c r="F206" s="154"/>
    </row>
    <row r="207" spans="1:6" x14ac:dyDescent="0.25">
      <c r="A207" s="131"/>
      <c r="B207" s="198" t="s">
        <v>212</v>
      </c>
      <c r="C207" s="133"/>
      <c r="D207" s="134"/>
      <c r="E207" s="154"/>
      <c r="F207" s="154"/>
    </row>
    <row r="208" spans="1:6" x14ac:dyDescent="0.25">
      <c r="A208" s="131"/>
      <c r="B208" s="198" t="s">
        <v>213</v>
      </c>
      <c r="C208" s="133"/>
      <c r="D208" s="134"/>
      <c r="E208" s="154"/>
      <c r="F208" s="154"/>
    </row>
    <row r="209" spans="1:6" x14ac:dyDescent="0.25">
      <c r="A209" s="131"/>
      <c r="B209" s="198" t="s">
        <v>214</v>
      </c>
      <c r="C209" s="133"/>
      <c r="D209" s="134"/>
      <c r="E209" s="154"/>
      <c r="F209" s="154"/>
    </row>
    <row r="210" spans="1:6" ht="25.5" x14ac:dyDescent="0.25">
      <c r="A210" s="131"/>
      <c r="B210" s="198" t="s">
        <v>215</v>
      </c>
      <c r="C210" s="133"/>
      <c r="D210" s="134"/>
      <c r="E210" s="154"/>
      <c r="F210" s="154"/>
    </row>
    <row r="211" spans="1:6" x14ac:dyDescent="0.25">
      <c r="A211" s="131"/>
      <c r="B211" s="198" t="s">
        <v>216</v>
      </c>
      <c r="C211" s="133"/>
      <c r="D211" s="134"/>
      <c r="E211" s="154"/>
      <c r="F211" s="154"/>
    </row>
    <row r="212" spans="1:6" x14ac:dyDescent="0.25">
      <c r="A212" s="131"/>
      <c r="B212" s="198" t="s">
        <v>217</v>
      </c>
      <c r="C212" s="133"/>
      <c r="D212" s="134"/>
      <c r="E212" s="154"/>
      <c r="F212" s="154"/>
    </row>
    <row r="213" spans="1:6" x14ac:dyDescent="0.25">
      <c r="A213" s="131"/>
      <c r="B213" s="198" t="s">
        <v>218</v>
      </c>
      <c r="C213" s="133"/>
      <c r="D213" s="134"/>
      <c r="E213" s="154"/>
      <c r="F213" s="154"/>
    </row>
    <row r="214" spans="1:6" x14ac:dyDescent="0.25">
      <c r="A214" s="131"/>
      <c r="B214" s="198" t="s">
        <v>219</v>
      </c>
      <c r="C214" s="133"/>
      <c r="D214" s="134"/>
      <c r="E214" s="154"/>
      <c r="F214" s="154"/>
    </row>
    <row r="215" spans="1:6" x14ac:dyDescent="0.25">
      <c r="A215" s="131"/>
      <c r="B215" s="198" t="s">
        <v>220</v>
      </c>
      <c r="C215" s="133"/>
      <c r="D215" s="134"/>
      <c r="E215" s="154"/>
      <c r="F215" s="154"/>
    </row>
    <row r="216" spans="1:6" ht="25.5" x14ac:dyDescent="0.25">
      <c r="A216" s="131"/>
      <c r="B216" s="198" t="s">
        <v>221</v>
      </c>
      <c r="C216" s="133"/>
      <c r="D216" s="134"/>
      <c r="E216" s="154"/>
      <c r="F216" s="154"/>
    </row>
    <row r="217" spans="1:6" x14ac:dyDescent="0.25">
      <c r="A217" s="131"/>
      <c r="B217" s="198" t="s">
        <v>222</v>
      </c>
      <c r="C217" s="133"/>
      <c r="D217" s="134"/>
      <c r="E217" s="154"/>
      <c r="F217" s="154"/>
    </row>
    <row r="218" spans="1:6" x14ac:dyDescent="0.25">
      <c r="A218" s="131"/>
      <c r="B218" s="198" t="s">
        <v>223</v>
      </c>
      <c r="C218" s="133"/>
      <c r="D218" s="134"/>
      <c r="E218" s="154"/>
      <c r="F218" s="154"/>
    </row>
    <row r="219" spans="1:6" ht="25.5" x14ac:dyDescent="0.25">
      <c r="A219" s="131"/>
      <c r="B219" s="198" t="s">
        <v>224</v>
      </c>
      <c r="C219" s="133"/>
      <c r="D219" s="134"/>
      <c r="E219" s="154"/>
      <c r="F219" s="154"/>
    </row>
    <row r="220" spans="1:6" ht="25.5" x14ac:dyDescent="0.25">
      <c r="A220" s="131"/>
      <c r="B220" s="198" t="s">
        <v>225</v>
      </c>
      <c r="C220" s="133"/>
      <c r="D220" s="134"/>
      <c r="E220" s="154"/>
      <c r="F220" s="154"/>
    </row>
    <row r="221" spans="1:6" x14ac:dyDescent="0.25">
      <c r="A221" s="131"/>
      <c r="B221" s="198" t="s">
        <v>226</v>
      </c>
      <c r="C221" s="133"/>
      <c r="D221" s="134"/>
      <c r="E221" s="154"/>
      <c r="F221" s="154"/>
    </row>
    <row r="222" spans="1:6" x14ac:dyDescent="0.25">
      <c r="A222" s="131"/>
      <c r="B222" s="198" t="s">
        <v>227</v>
      </c>
      <c r="C222" s="133"/>
      <c r="D222" s="134"/>
      <c r="E222" s="154"/>
      <c r="F222" s="154"/>
    </row>
    <row r="223" spans="1:6" x14ac:dyDescent="0.25">
      <c r="A223" s="131"/>
      <c r="B223" s="198" t="s">
        <v>228</v>
      </c>
      <c r="C223" s="133"/>
      <c r="D223" s="134"/>
      <c r="E223" s="154"/>
      <c r="F223" s="154"/>
    </row>
    <row r="224" spans="1:6" ht="25.5" x14ac:dyDescent="0.25">
      <c r="A224" s="131"/>
      <c r="B224" s="198" t="s">
        <v>229</v>
      </c>
      <c r="C224" s="133"/>
      <c r="D224" s="134"/>
      <c r="E224" s="154"/>
      <c r="F224" s="154"/>
    </row>
    <row r="225" spans="1:6" x14ac:dyDescent="0.25">
      <c r="A225" s="131"/>
      <c r="B225" s="198" t="s">
        <v>230</v>
      </c>
      <c r="C225" s="133"/>
      <c r="D225" s="134"/>
      <c r="E225" s="154"/>
      <c r="F225" s="154"/>
    </row>
    <row r="226" spans="1:6" x14ac:dyDescent="0.25">
      <c r="A226" s="131"/>
      <c r="B226" s="198" t="s">
        <v>231</v>
      </c>
      <c r="C226" s="133"/>
      <c r="D226" s="134"/>
      <c r="E226" s="154"/>
      <c r="F226" s="154"/>
    </row>
    <row r="227" spans="1:6" x14ac:dyDescent="0.25">
      <c r="A227" s="131"/>
      <c r="B227" s="198" t="s">
        <v>232</v>
      </c>
      <c r="C227" s="133"/>
      <c r="D227" s="134"/>
      <c r="E227" s="154"/>
      <c r="F227" s="154"/>
    </row>
    <row r="228" spans="1:6" x14ac:dyDescent="0.25">
      <c r="A228" s="131"/>
      <c r="B228" s="198" t="s">
        <v>233</v>
      </c>
      <c r="C228" s="133"/>
      <c r="D228" s="134"/>
      <c r="E228" s="154"/>
      <c r="F228" s="154"/>
    </row>
    <row r="229" spans="1:6" ht="25.5" x14ac:dyDescent="0.25">
      <c r="A229" s="131"/>
      <c r="B229" s="198" t="s">
        <v>234</v>
      </c>
      <c r="C229" s="133"/>
      <c r="D229" s="134"/>
      <c r="E229" s="154"/>
      <c r="F229" s="154"/>
    </row>
    <row r="230" spans="1:6" ht="25.5" x14ac:dyDescent="0.25">
      <c r="A230" s="131"/>
      <c r="B230" s="198" t="s">
        <v>235</v>
      </c>
      <c r="C230" s="133"/>
      <c r="D230" s="134"/>
      <c r="E230" s="154"/>
      <c r="F230" s="154"/>
    </row>
    <row r="231" spans="1:6" ht="25.5" x14ac:dyDescent="0.25">
      <c r="A231" s="131"/>
      <c r="B231" s="198" t="s">
        <v>236</v>
      </c>
      <c r="C231" s="133"/>
      <c r="D231" s="134"/>
      <c r="E231" s="154"/>
      <c r="F231" s="154"/>
    </row>
    <row r="232" spans="1:6" ht="25.5" x14ac:dyDescent="0.25">
      <c r="A232" s="131"/>
      <c r="B232" s="198" t="s">
        <v>237</v>
      </c>
      <c r="C232" s="133"/>
      <c r="D232" s="134"/>
      <c r="E232" s="154"/>
      <c r="F232" s="154"/>
    </row>
    <row r="233" spans="1:6" x14ac:dyDescent="0.25">
      <c r="A233" s="131"/>
      <c r="B233" s="198" t="s">
        <v>238</v>
      </c>
      <c r="C233" s="133"/>
      <c r="D233" s="134"/>
      <c r="E233" s="154"/>
      <c r="F233" s="154"/>
    </row>
    <row r="234" spans="1:6" x14ac:dyDescent="0.25">
      <c r="A234" s="131"/>
      <c r="B234" s="198" t="s">
        <v>239</v>
      </c>
      <c r="C234" s="133"/>
      <c r="D234" s="134"/>
      <c r="E234" s="154"/>
      <c r="F234" s="154"/>
    </row>
    <row r="235" spans="1:6" x14ac:dyDescent="0.25">
      <c r="A235" s="131"/>
      <c r="B235" s="192"/>
      <c r="C235" s="195" t="s">
        <v>113</v>
      </c>
      <c r="D235" s="195">
        <v>1</v>
      </c>
      <c r="E235" s="196"/>
      <c r="F235" s="197"/>
    </row>
    <row r="236" spans="1:6" x14ac:dyDescent="0.25">
      <c r="A236" s="131"/>
      <c r="B236" s="192"/>
      <c r="C236" s="133"/>
      <c r="D236" s="134"/>
      <c r="E236" s="154"/>
      <c r="F236" s="154"/>
    </row>
    <row r="237" spans="1:6" ht="64.5" x14ac:dyDescent="0.25">
      <c r="A237" s="131">
        <v>3</v>
      </c>
      <c r="B237" s="199" t="s">
        <v>240</v>
      </c>
      <c r="C237" s="133"/>
      <c r="D237" s="134"/>
      <c r="E237" s="154"/>
      <c r="F237" s="154"/>
    </row>
    <row r="238" spans="1:6" ht="26.25" x14ac:dyDescent="0.25">
      <c r="A238" s="131"/>
      <c r="B238" s="199" t="s">
        <v>241</v>
      </c>
      <c r="C238" s="133"/>
      <c r="D238" s="134"/>
      <c r="E238" s="154"/>
      <c r="F238" s="154"/>
    </row>
    <row r="239" spans="1:6" ht="26.25" x14ac:dyDescent="0.25">
      <c r="A239" s="131"/>
      <c r="B239" s="200" t="s">
        <v>242</v>
      </c>
      <c r="C239" s="133"/>
      <c r="D239" s="134"/>
      <c r="E239" s="154"/>
      <c r="F239" s="154"/>
    </row>
    <row r="240" spans="1:6" x14ac:dyDescent="0.25">
      <c r="A240" s="131"/>
      <c r="B240" s="199" t="s">
        <v>243</v>
      </c>
      <c r="C240" s="133"/>
      <c r="D240" s="134"/>
      <c r="E240" s="154"/>
      <c r="F240" s="154"/>
    </row>
    <row r="241" spans="1:6" ht="39" x14ac:dyDescent="0.25">
      <c r="A241" s="131"/>
      <c r="B241" s="199" t="s">
        <v>244</v>
      </c>
      <c r="C241" s="133"/>
      <c r="D241" s="134"/>
      <c r="E241" s="154"/>
      <c r="F241" s="154"/>
    </row>
    <row r="242" spans="1:6" x14ac:dyDescent="0.25">
      <c r="A242" s="131"/>
      <c r="B242" s="199" t="s">
        <v>245</v>
      </c>
      <c r="C242" s="133"/>
      <c r="D242" s="134"/>
      <c r="E242" s="154"/>
      <c r="F242" s="154"/>
    </row>
    <row r="243" spans="1:6" ht="26.25" x14ac:dyDescent="0.25">
      <c r="A243" s="131"/>
      <c r="B243" s="201" t="s">
        <v>246</v>
      </c>
      <c r="C243" s="194"/>
      <c r="D243" s="194"/>
      <c r="E243" s="194"/>
      <c r="F243" s="194"/>
    </row>
    <row r="244" spans="1:6" x14ac:dyDescent="0.25">
      <c r="A244" s="131"/>
      <c r="B244" s="192"/>
      <c r="C244" s="195" t="s">
        <v>113</v>
      </c>
      <c r="D244" s="195">
        <v>1</v>
      </c>
      <c r="E244" s="196"/>
      <c r="F244" s="197"/>
    </row>
    <row r="245" spans="1:6" x14ac:dyDescent="0.25">
      <c r="A245" s="131"/>
      <c r="B245" s="199"/>
      <c r="C245" s="133"/>
      <c r="D245" s="134"/>
      <c r="E245" s="154"/>
      <c r="F245" s="154"/>
    </row>
    <row r="246" spans="1:6" x14ac:dyDescent="0.25">
      <c r="A246" s="165"/>
      <c r="B246" s="142"/>
      <c r="C246" s="143"/>
      <c r="D246" s="143"/>
      <c r="E246" s="152"/>
      <c r="F246" s="154"/>
    </row>
    <row r="247" spans="1:6" x14ac:dyDescent="0.25">
      <c r="A247" s="398" t="str">
        <f>A180</f>
        <v>C1.</v>
      </c>
      <c r="B247" s="399" t="str">
        <f>"UKUPNO "&amp; B180</f>
        <v>UKUPNO OSTALO</v>
      </c>
      <c r="C247" s="431" t="s">
        <v>11</v>
      </c>
      <c r="D247" s="431"/>
      <c r="E247" s="431"/>
      <c r="F247" s="400"/>
    </row>
    <row r="251" spans="1:6" x14ac:dyDescent="0.25">
      <c r="A251" s="126"/>
      <c r="B251" s="127" t="s">
        <v>277</v>
      </c>
      <c r="C251" s="128"/>
      <c r="D251" s="129"/>
      <c r="E251" s="130"/>
      <c r="F251" s="130"/>
    </row>
    <row r="252" spans="1:6" x14ac:dyDescent="0.25">
      <c r="A252"/>
      <c r="B252"/>
      <c r="C252"/>
      <c r="D252"/>
      <c r="E252"/>
      <c r="F252"/>
    </row>
    <row r="253" spans="1:6" x14ac:dyDescent="0.25">
      <c r="A253"/>
      <c r="B253" s="202"/>
      <c r="C253" s="203"/>
      <c r="D253" s="166"/>
      <c r="E253" s="166"/>
      <c r="F253" s="204"/>
    </row>
    <row r="254" spans="1:6" x14ac:dyDescent="0.25">
      <c r="A254"/>
      <c r="B254" s="202"/>
      <c r="C254" s="203"/>
      <c r="D254" s="166"/>
      <c r="E254" s="166"/>
      <c r="F254" s="204"/>
    </row>
    <row r="255" spans="1:6" ht="25.5" x14ac:dyDescent="0.25">
      <c r="A255" s="270" t="str">
        <f>A46</f>
        <v>A0.</v>
      </c>
      <c r="B255" s="271" t="str">
        <f>B46</f>
        <v>UKUPNO DEMONTAŽNI RADOVI i GRAĐEVINSKO OBRTNIČKI RADOVI</v>
      </c>
      <c r="C255" s="272"/>
      <c r="D255" s="272"/>
      <c r="E255" s="273">
        <f>F46</f>
        <v>0</v>
      </c>
      <c r="F255"/>
    </row>
    <row r="256" spans="1:6" x14ac:dyDescent="0.25">
      <c r="A256" s="270" t="str">
        <f>A91</f>
        <v>A1.</v>
      </c>
      <c r="B256" s="271" t="str">
        <f>B91</f>
        <v>UKUPNO RAZVODNI ORMARI</v>
      </c>
      <c r="C256" s="272"/>
      <c r="D256" s="272"/>
      <c r="E256" s="273">
        <f>F91</f>
        <v>0</v>
      </c>
      <c r="F256"/>
    </row>
    <row r="257" spans="1:6" x14ac:dyDescent="0.25">
      <c r="A257" s="270" t="str">
        <f>A117</f>
        <v>A2.</v>
      </c>
      <c r="B257" s="271" t="str">
        <f>B117</f>
        <v>UKUPNO RASVJETA</v>
      </c>
      <c r="C257" s="272"/>
      <c r="D257" s="272"/>
      <c r="E257" s="273">
        <f>F117</f>
        <v>0</v>
      </c>
      <c r="F257"/>
    </row>
    <row r="258" spans="1:6" x14ac:dyDescent="0.25">
      <c r="A258" s="270" t="str">
        <f>A177</f>
        <v>A3.</v>
      </c>
      <c r="B258" s="271" t="str">
        <f>B177</f>
        <v>UKUPNO KABELI, CIJEVI, KANALI</v>
      </c>
      <c r="C258" s="272"/>
      <c r="D258" s="272"/>
      <c r="E258" s="273">
        <f>F177</f>
        <v>0</v>
      </c>
      <c r="F258"/>
    </row>
    <row r="259" spans="1:6" x14ac:dyDescent="0.25">
      <c r="A259" s="270" t="str">
        <f>A247</f>
        <v>C1.</v>
      </c>
      <c r="B259" s="274" t="str">
        <f>B247</f>
        <v>UKUPNO OSTALO</v>
      </c>
      <c r="C259" s="275"/>
      <c r="D259" s="275"/>
      <c r="E259" s="273">
        <f>F247</f>
        <v>0</v>
      </c>
      <c r="F259"/>
    </row>
    <row r="260" spans="1:6" ht="15.75" thickBot="1" x14ac:dyDescent="0.3">
      <c r="A260"/>
      <c r="B260"/>
      <c r="C260" s="167"/>
      <c r="D260" s="167"/>
      <c r="E260" s="205"/>
      <c r="F260"/>
    </row>
    <row r="261" spans="1:6" ht="15.75" thickBot="1" x14ac:dyDescent="0.3">
      <c r="A261"/>
      <c r="B261" s="404"/>
      <c r="C261" s="428" t="s">
        <v>247</v>
      </c>
      <c r="D261" s="429"/>
      <c r="E261" s="405">
        <f>SUM(E255:E259)</f>
        <v>0</v>
      </c>
      <c r="F261"/>
    </row>
    <row r="262" spans="1:6" x14ac:dyDescent="0.25">
      <c r="A262"/>
      <c r="B262" s="206"/>
      <c r="C262" s="206"/>
      <c r="D262" s="207"/>
      <c r="E262" s="207"/>
      <c r="F262"/>
    </row>
    <row r="263" spans="1:6" x14ac:dyDescent="0.25">
      <c r="A263"/>
      <c r="B263" s="206"/>
      <c r="C263" s="206"/>
      <c r="D263" s="207"/>
      <c r="E263" s="207"/>
      <c r="F263"/>
    </row>
    <row r="264" spans="1:6" x14ac:dyDescent="0.25">
      <c r="F264"/>
    </row>
  </sheetData>
  <mergeCells count="11">
    <mergeCell ref="C261:D261"/>
    <mergeCell ref="A1:E1"/>
    <mergeCell ref="C117:E117"/>
    <mergeCell ref="C177:E177"/>
    <mergeCell ref="C247:E247"/>
    <mergeCell ref="B6:F6"/>
    <mergeCell ref="B7:F7"/>
    <mergeCell ref="B8:F8"/>
    <mergeCell ref="B9:F9"/>
    <mergeCell ref="C46:E46"/>
    <mergeCell ref="C91:E91"/>
  </mergeCells>
  <conditionalFormatting sqref="C17:C26 C36:C41 C88:C89">
    <cfRule type="cellIs" dxfId="33" priority="69" stopIfTrue="1" operator="equal">
      <formula>"""ili jednakovrijedan"""</formula>
    </cfRule>
  </conditionalFormatting>
  <conditionalFormatting sqref="C25:C26">
    <cfRule type="cellIs" dxfId="32" priority="68" stopIfTrue="1" operator="equal">
      <formula>"""ili jednakovrijedan"""</formula>
    </cfRule>
  </conditionalFormatting>
  <conditionalFormatting sqref="C41">
    <cfRule type="cellIs" dxfId="31" priority="67" stopIfTrue="1" operator="equal">
      <formula>"""ili jednakovrijedan"""</formula>
    </cfRule>
  </conditionalFormatting>
  <conditionalFormatting sqref="C34">
    <cfRule type="cellIs" dxfId="30" priority="66" stopIfTrue="1" operator="equal">
      <formula>"""ili jednakovrijedan"""</formula>
    </cfRule>
  </conditionalFormatting>
  <conditionalFormatting sqref="C31">
    <cfRule type="cellIs" dxfId="29" priority="65" stopIfTrue="1" operator="equal">
      <formula>"""ili jednakovrijedan"""</formula>
    </cfRule>
  </conditionalFormatting>
  <conditionalFormatting sqref="C31">
    <cfRule type="cellIs" dxfId="28" priority="64" stopIfTrue="1" operator="equal">
      <formula>"""ili jednakovrijedan"""</formula>
    </cfRule>
  </conditionalFormatting>
  <conditionalFormatting sqref="C33">
    <cfRule type="cellIs" dxfId="27" priority="63" stopIfTrue="1" operator="equal">
      <formula>"""ili jednakovrijedan"""</formula>
    </cfRule>
  </conditionalFormatting>
  <conditionalFormatting sqref="C33">
    <cfRule type="cellIs" dxfId="26" priority="62" stopIfTrue="1" operator="equal">
      <formula>"""ili jednakovrijedan"""</formula>
    </cfRule>
  </conditionalFormatting>
  <conditionalFormatting sqref="C35">
    <cfRule type="cellIs" dxfId="25" priority="61" stopIfTrue="1" operator="equal">
      <formula>"""ili jednakovrijedan"""</formula>
    </cfRule>
  </conditionalFormatting>
  <conditionalFormatting sqref="C35">
    <cfRule type="cellIs" dxfId="24" priority="60" stopIfTrue="1" operator="equal">
      <formula>"""ili jednakovrijedan"""</formula>
    </cfRule>
  </conditionalFormatting>
  <conditionalFormatting sqref="C51:C52">
    <cfRule type="cellIs" dxfId="23" priority="59" stopIfTrue="1" operator="equal">
      <formula>"""ili jednakovrijedan"""</formula>
    </cfRule>
  </conditionalFormatting>
  <conditionalFormatting sqref="C95:C99 C101 C103 C105 C107 C109 C111 C113 C115">
    <cfRule type="cellIs" dxfId="22" priority="46" stopIfTrue="1" operator="equal">
      <formula>"""ili jednakovrijedan"""</formula>
    </cfRule>
  </conditionalFormatting>
  <conditionalFormatting sqref="C114">
    <cfRule type="cellIs" dxfId="21" priority="45" stopIfTrue="1" operator="equal">
      <formula>"""ili jednakovrijedan"""</formula>
    </cfRule>
  </conditionalFormatting>
  <conditionalFormatting sqref="C114">
    <cfRule type="cellIs" dxfId="20" priority="44" stopIfTrue="1" operator="equal">
      <formula>"""ili jednakovrijedan"""</formula>
    </cfRule>
  </conditionalFormatting>
  <conditionalFormatting sqref="C152:C157 C122:C135 C159:C174 C137:C148">
    <cfRule type="cellIs" dxfId="19" priority="43" stopIfTrue="1" operator="equal">
      <formula>"""ili jednakovrijedan"""</formula>
    </cfRule>
  </conditionalFormatting>
  <conditionalFormatting sqref="C174">
    <cfRule type="cellIs" dxfId="18" priority="42" stopIfTrue="1" operator="equal">
      <formula>"""ili jednakovrijedan"""</formula>
    </cfRule>
  </conditionalFormatting>
  <conditionalFormatting sqref="C158">
    <cfRule type="cellIs" dxfId="17" priority="41" stopIfTrue="1" operator="equal">
      <formula>"""ili jednakovrijedan"""</formula>
    </cfRule>
  </conditionalFormatting>
  <conditionalFormatting sqref="C149:C151">
    <cfRule type="cellIs" dxfId="16" priority="40" stopIfTrue="1" operator="equal">
      <formula>"""ili jednakovrijedan"""</formula>
    </cfRule>
  </conditionalFormatting>
  <conditionalFormatting sqref="C244:C245 C181:C200 C202:C242">
    <cfRule type="cellIs" dxfId="15" priority="39" stopIfTrue="1" operator="equal">
      <formula>"""ili jednakovrijedan"""</formula>
    </cfRule>
  </conditionalFormatting>
  <conditionalFormatting sqref="C53:C55 C57 D56 D86 D84 C87:D87 C71:D72 C76:D83">
    <cfRule type="cellIs" dxfId="14" priority="23" stopIfTrue="1" operator="equal">
      <formula>"""ili jednakovrijedan"""</formula>
    </cfRule>
  </conditionalFormatting>
  <conditionalFormatting sqref="C59 C62">
    <cfRule type="cellIs" dxfId="13" priority="22" stopIfTrue="1" operator="equal">
      <formula>"""ili jednakovrijedan"""</formula>
    </cfRule>
  </conditionalFormatting>
  <conditionalFormatting sqref="C56">
    <cfRule type="cellIs" dxfId="12" priority="21" stopIfTrue="1" operator="equal">
      <formula>"""ili jednakovrijedan"""</formula>
    </cfRule>
  </conditionalFormatting>
  <conditionalFormatting sqref="D62">
    <cfRule type="cellIs" dxfId="11" priority="20" stopIfTrue="1" operator="equal">
      <formula>"""ili jednakovrijedan"""</formula>
    </cfRule>
  </conditionalFormatting>
  <conditionalFormatting sqref="C63:C64">
    <cfRule type="cellIs" dxfId="10" priority="19" stopIfTrue="1" operator="equal">
      <formula>"""ili jednakovrijedan"""</formula>
    </cfRule>
  </conditionalFormatting>
  <conditionalFormatting sqref="C84">
    <cfRule type="cellIs" dxfId="9" priority="18" stopIfTrue="1" operator="equal">
      <formula>"""ili jednakovrijedan"""</formula>
    </cfRule>
  </conditionalFormatting>
  <conditionalFormatting sqref="C85">
    <cfRule type="cellIs" dxfId="8" priority="17" stopIfTrue="1" operator="equal">
      <formula>"""ili jednakovrijedan"""</formula>
    </cfRule>
  </conditionalFormatting>
  <conditionalFormatting sqref="C73:C75">
    <cfRule type="cellIs" dxfId="7" priority="16" stopIfTrue="1" operator="equal">
      <formula>"""ili jednakovrijedan"""</formula>
    </cfRule>
  </conditionalFormatting>
  <conditionalFormatting sqref="D70:D72 C65:D66">
    <cfRule type="cellIs" dxfId="6" priority="15" stopIfTrue="1" operator="equal">
      <formula>"""ili jednakovrijedan"""</formula>
    </cfRule>
  </conditionalFormatting>
  <conditionalFormatting sqref="C67:D67">
    <cfRule type="cellIs" dxfId="5" priority="14" stopIfTrue="1" operator="equal">
      <formula>"""ili jednakovrijedan"""</formula>
    </cfRule>
  </conditionalFormatting>
  <conditionalFormatting sqref="C69:D69">
    <cfRule type="cellIs" dxfId="4" priority="13" stopIfTrue="1" operator="equal">
      <formula>"""ili jednakovrijedan"""</formula>
    </cfRule>
  </conditionalFormatting>
  <conditionalFormatting sqref="C70:C72">
    <cfRule type="cellIs" dxfId="3" priority="12" stopIfTrue="1" operator="equal">
      <formula>"""ili jednakovrijedan"""</formula>
    </cfRule>
  </conditionalFormatting>
  <conditionalFormatting sqref="C68:D68">
    <cfRule type="cellIs" dxfId="2" priority="11" stopIfTrue="1" operator="equal">
      <formula>"""ili jednakovrijedan"""</formula>
    </cfRule>
  </conditionalFormatting>
  <conditionalFormatting sqref="C61">
    <cfRule type="cellIs" dxfId="1" priority="10" stopIfTrue="1" operator="equal">
      <formula>"""ili jednakovrijedan"""</formula>
    </cfRule>
  </conditionalFormatting>
  <conditionalFormatting sqref="C60">
    <cfRule type="cellIs" dxfId="0" priority="9" stopIfTrue="1" operator="equal">
      <formula>"""ili jednakovrijedan"""</formula>
    </cfRule>
  </conditionalFormatting>
  <pageMargins left="0.70866141732283472" right="0.5118110236220472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zoomScaleNormal="100" zoomScaleSheetLayoutView="100" workbookViewId="0">
      <selection activeCell="E11" sqref="E11"/>
    </sheetView>
  </sheetViews>
  <sheetFormatPr defaultRowHeight="15" x14ac:dyDescent="0.25"/>
  <cols>
    <col min="4" max="4" width="15.5703125" customWidth="1"/>
    <col min="5" max="5" width="34" style="95" customWidth="1"/>
  </cols>
  <sheetData>
    <row r="1" spans="1:5" ht="68.25" customHeight="1" x14ac:dyDescent="0.25">
      <c r="A1" s="441" t="s">
        <v>268</v>
      </c>
      <c r="B1" s="441"/>
      <c r="C1" s="441"/>
      <c r="D1" s="441"/>
      <c r="E1" s="441"/>
    </row>
    <row r="2" spans="1:5" x14ac:dyDescent="0.25">
      <c r="A2" s="105"/>
    </row>
    <row r="3" spans="1:5" ht="20.25" x14ac:dyDescent="0.3">
      <c r="A3" s="442" t="s">
        <v>269</v>
      </c>
      <c r="B3" s="442"/>
      <c r="C3" s="442"/>
      <c r="D3" s="442"/>
      <c r="E3" s="442"/>
    </row>
    <row r="4" spans="1:5" ht="20.25" x14ac:dyDescent="0.3">
      <c r="A4" s="276"/>
      <c r="B4" s="276"/>
      <c r="C4" s="276"/>
      <c r="D4" s="276"/>
      <c r="E4" s="276"/>
    </row>
    <row r="5" spans="1:5" ht="20.25" x14ac:dyDescent="0.3">
      <c r="A5" s="276"/>
      <c r="B5" s="276"/>
      <c r="C5" s="276"/>
      <c r="D5" s="276"/>
      <c r="E5" s="276"/>
    </row>
    <row r="6" spans="1:5" ht="20.25" x14ac:dyDescent="0.3">
      <c r="A6" s="276"/>
      <c r="B6" s="440" t="s">
        <v>274</v>
      </c>
      <c r="C6" s="440"/>
      <c r="D6" s="440"/>
      <c r="E6" s="275" t="s">
        <v>275</v>
      </c>
    </row>
    <row r="7" spans="1:5" ht="15.75" x14ac:dyDescent="0.25">
      <c r="B7" s="90"/>
      <c r="C7" s="90"/>
      <c r="D7" s="90"/>
      <c r="E7" s="91"/>
    </row>
    <row r="8" spans="1:5" ht="15.75" x14ac:dyDescent="0.25">
      <c r="B8" s="106" t="s">
        <v>53</v>
      </c>
      <c r="C8" s="106"/>
      <c r="D8" s="106"/>
      <c r="E8" s="107">
        <f>'građevinsko obrtnički radovi'!F161</f>
        <v>0</v>
      </c>
    </row>
    <row r="9" spans="1:5" ht="15.75" x14ac:dyDescent="0.25">
      <c r="B9" s="108" t="s">
        <v>54</v>
      </c>
      <c r="C9" s="108"/>
      <c r="D9" s="108"/>
      <c r="E9" s="109">
        <f>'elektroinstalaterski radovi'!E261</f>
        <v>0</v>
      </c>
    </row>
    <row r="10" spans="1:5" ht="16.5" thickBot="1" x14ac:dyDescent="0.3">
      <c r="B10" s="106"/>
      <c r="C10" s="106"/>
      <c r="D10" s="106"/>
      <c r="E10" s="107"/>
    </row>
    <row r="11" spans="1:5" ht="15.75" x14ac:dyDescent="0.25">
      <c r="B11" s="90"/>
      <c r="C11" s="443" t="s">
        <v>270</v>
      </c>
      <c r="D11" s="444"/>
      <c r="E11" s="408">
        <f>SUM(E8:E9)</f>
        <v>0</v>
      </c>
    </row>
    <row r="12" spans="1:5" ht="15.75" x14ac:dyDescent="0.25">
      <c r="B12" s="90"/>
      <c r="C12" s="447" t="s">
        <v>248</v>
      </c>
      <c r="D12" s="448"/>
      <c r="E12" s="277">
        <f>E11*0.25</f>
        <v>0</v>
      </c>
    </row>
    <row r="13" spans="1:5" ht="16.5" thickBot="1" x14ac:dyDescent="0.3">
      <c r="B13" s="90"/>
      <c r="C13" s="445" t="s">
        <v>271</v>
      </c>
      <c r="D13" s="446"/>
      <c r="E13" s="407">
        <f>E12+E11</f>
        <v>0</v>
      </c>
    </row>
    <row r="14" spans="1:5" x14ac:dyDescent="0.25">
      <c r="B14" s="92"/>
      <c r="C14" s="92"/>
      <c r="D14" s="92"/>
      <c r="E14" s="93"/>
    </row>
    <row r="15" spans="1:5" x14ac:dyDescent="0.25">
      <c r="B15" s="92"/>
      <c r="C15" s="92"/>
      <c r="D15" s="92"/>
      <c r="E15" s="93"/>
    </row>
    <row r="16" spans="1:5" x14ac:dyDescent="0.25">
      <c r="B16" s="92"/>
      <c r="C16" s="92"/>
      <c r="D16" s="92"/>
      <c r="E16" s="93"/>
    </row>
    <row r="17" spans="1:5" x14ac:dyDescent="0.25">
      <c r="B17" s="92"/>
      <c r="C17" s="437"/>
      <c r="D17" s="437"/>
      <c r="E17" s="437"/>
    </row>
    <row r="18" spans="1:5" x14ac:dyDescent="0.25">
      <c r="B18" s="92"/>
      <c r="C18" s="438" t="s">
        <v>272</v>
      </c>
      <c r="D18" s="438"/>
      <c r="E18" s="438"/>
    </row>
    <row r="19" spans="1:5" x14ac:dyDescent="0.25">
      <c r="B19" s="92"/>
      <c r="C19" s="92"/>
      <c r="D19" s="92"/>
      <c r="E19" s="93"/>
    </row>
    <row r="20" spans="1:5" x14ac:dyDescent="0.25">
      <c r="B20" s="92"/>
      <c r="C20" s="92"/>
      <c r="D20" s="92"/>
      <c r="E20" s="93"/>
    </row>
    <row r="21" spans="1:5" x14ac:dyDescent="0.25">
      <c r="B21" s="92"/>
      <c r="C21" s="92"/>
      <c r="D21" s="92"/>
      <c r="E21" s="93"/>
    </row>
    <row r="22" spans="1:5" x14ac:dyDescent="0.25">
      <c r="B22" s="92"/>
      <c r="C22" s="92"/>
      <c r="D22" s="92"/>
      <c r="E22" s="93"/>
    </row>
    <row r="23" spans="1:5" x14ac:dyDescent="0.25">
      <c r="B23" s="92"/>
      <c r="C23" s="92"/>
      <c r="D23" s="92"/>
      <c r="E23" s="93"/>
    </row>
    <row r="24" spans="1:5" x14ac:dyDescent="0.25">
      <c r="B24" s="92"/>
      <c r="C24" s="92"/>
      <c r="D24" s="92"/>
      <c r="E24" s="93"/>
    </row>
    <row r="25" spans="1:5" x14ac:dyDescent="0.25">
      <c r="A25" s="439" t="s">
        <v>273</v>
      </c>
      <c r="B25" s="439"/>
      <c r="C25" s="439"/>
      <c r="D25" s="439"/>
      <c r="E25" s="439"/>
    </row>
    <row r="26" spans="1:5" x14ac:dyDescent="0.25">
      <c r="B26" s="92"/>
      <c r="C26" s="92"/>
      <c r="D26" s="92"/>
      <c r="E26" s="93"/>
    </row>
    <row r="27" spans="1:5" x14ac:dyDescent="0.25">
      <c r="B27" s="92"/>
      <c r="C27" s="92"/>
      <c r="D27" s="92"/>
      <c r="E27" s="93"/>
    </row>
    <row r="28" spans="1:5" x14ac:dyDescent="0.25">
      <c r="B28" s="92"/>
      <c r="C28" s="92"/>
      <c r="D28" s="92"/>
      <c r="E28" s="93"/>
    </row>
    <row r="29" spans="1:5" x14ac:dyDescent="0.25">
      <c r="B29" s="92"/>
      <c r="C29" s="92"/>
      <c r="D29" s="92"/>
      <c r="E29" s="93"/>
    </row>
    <row r="30" spans="1:5" x14ac:dyDescent="0.25">
      <c r="B30" s="92"/>
      <c r="C30" s="92"/>
      <c r="D30" s="92"/>
      <c r="E30" s="93"/>
    </row>
    <row r="31" spans="1:5" x14ac:dyDescent="0.25">
      <c r="B31" s="92"/>
      <c r="C31" s="92"/>
      <c r="D31" s="92"/>
      <c r="E31" s="93"/>
    </row>
    <row r="32" spans="1:5" x14ac:dyDescent="0.25">
      <c r="B32" s="94" t="s">
        <v>1</v>
      </c>
      <c r="C32" s="92"/>
      <c r="D32" s="92"/>
      <c r="E32" s="93"/>
    </row>
    <row r="33" spans="2:5" x14ac:dyDescent="0.25">
      <c r="B33" s="94" t="s">
        <v>3</v>
      </c>
      <c r="C33" s="92"/>
      <c r="D33" s="92"/>
      <c r="E33" s="93"/>
    </row>
  </sheetData>
  <mergeCells count="9">
    <mergeCell ref="C17:E17"/>
    <mergeCell ref="C18:E18"/>
    <mergeCell ref="A25:E25"/>
    <mergeCell ref="B6:D6"/>
    <mergeCell ref="A1:E1"/>
    <mergeCell ref="A3:E3"/>
    <mergeCell ref="C11:D11"/>
    <mergeCell ref="C13:D13"/>
    <mergeCell ref="C12:D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Naslovnica</vt:lpstr>
      <vt:lpstr>građevinsko obrtnički radovi</vt:lpstr>
      <vt:lpstr>elektroinstalaterski radovi</vt:lpstr>
      <vt:lpstr>rekapitulacija</vt:lpstr>
      <vt:lpstr>'elektroinstalaterski radovi'!Ispis_naslova</vt:lpstr>
      <vt:lpstr>'građevinsko obrtnički radovi'!Ispis_naslova</vt:lpstr>
      <vt:lpstr>Naslovnica!Ispis_naslova</vt:lpstr>
      <vt:lpstr>'elektroinstalaterski radovi'!Podrucje_ispisa</vt:lpstr>
      <vt:lpstr>'građevinsko obrtnički radovi'!Podrucje_ispisa</vt:lpstr>
      <vt:lpstr>Naslovnica!Podrucje_ispisa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Slađana</dc:creator>
  <cp:lastModifiedBy>Sanja Janžek</cp:lastModifiedBy>
  <cp:lastPrinted>2022-09-09T06:57:08Z</cp:lastPrinted>
  <dcterms:created xsi:type="dcterms:W3CDTF">2013-10-10T10:45:24Z</dcterms:created>
  <dcterms:modified xsi:type="dcterms:W3CDTF">2022-09-16T11:26:22Z</dcterms:modified>
</cp:coreProperties>
</file>